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20220513ワクチン\"/>
    </mc:Choice>
  </mc:AlternateContent>
  <xr:revisionPtr revIDLastSave="0" documentId="13_ncr:1_{DA18AD6B-8C88-4B13-B4A6-F17D6EA75C5C}" xr6:coauthVersionLast="47" xr6:coauthVersionMax="47" xr10:uidLastSave="{00000000-0000-0000-0000-000000000000}"/>
  <bookViews>
    <workbookView xWindow="0" yWindow="15" windowWidth="13935" windowHeight="15495" xr2:uid="{284FD60E-ED82-4515-B85A-94ABF8339E22}"/>
  </bookViews>
  <sheets>
    <sheet name="表1" sheetId="1" r:id="rId1"/>
    <sheet name="表2" sheetId="2" r:id="rId2"/>
    <sheet name="表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7" i="3" l="1"/>
  <c r="L47" i="3"/>
  <c r="K47" i="3"/>
  <c r="I47" i="3"/>
  <c r="H47" i="3"/>
  <c r="F47" i="3"/>
  <c r="E47" i="3"/>
  <c r="M49" i="3"/>
  <c r="J49" i="3"/>
  <c r="G49" i="3"/>
  <c r="D49" i="3"/>
  <c r="M44" i="3"/>
  <c r="J44" i="3"/>
  <c r="G44" i="3"/>
  <c r="D44" i="3"/>
  <c r="M42" i="3"/>
  <c r="J42" i="3"/>
  <c r="G42" i="3"/>
  <c r="D42" i="3"/>
  <c r="M39" i="3"/>
  <c r="J39" i="3"/>
  <c r="G39" i="3"/>
  <c r="D39" i="3"/>
  <c r="M36" i="3"/>
  <c r="J36" i="3"/>
  <c r="G36" i="3"/>
  <c r="D36" i="3"/>
  <c r="N27" i="3"/>
  <c r="L27" i="3"/>
  <c r="K27" i="3"/>
  <c r="I27" i="3"/>
  <c r="H27" i="3"/>
  <c r="F27" i="3"/>
  <c r="E27" i="3"/>
  <c r="M30" i="3"/>
  <c r="J30" i="3"/>
  <c r="G30" i="3"/>
  <c r="D30" i="3"/>
  <c r="M29" i="3"/>
  <c r="J29" i="3"/>
  <c r="G29" i="3"/>
  <c r="D29" i="3"/>
  <c r="M25" i="3"/>
  <c r="J25" i="3"/>
  <c r="G25" i="3"/>
  <c r="D25" i="3"/>
  <c r="M35" i="2"/>
  <c r="J35" i="2"/>
  <c r="G35" i="2"/>
  <c r="D35" i="2"/>
  <c r="M70" i="1"/>
  <c r="J70" i="1"/>
  <c r="G70" i="1"/>
  <c r="D70" i="1"/>
  <c r="M62" i="1"/>
  <c r="J62" i="1"/>
  <c r="G62" i="1"/>
  <c r="D62" i="1"/>
  <c r="M47" i="1"/>
  <c r="J47" i="1"/>
  <c r="G47" i="1"/>
  <c r="D47" i="1"/>
  <c r="M42" i="1"/>
  <c r="J42" i="1"/>
  <c r="G42" i="1"/>
  <c r="D42" i="1"/>
  <c r="M38" i="1"/>
  <c r="J38" i="1"/>
  <c r="G38" i="1"/>
  <c r="D38" i="1"/>
  <c r="L19" i="3"/>
  <c r="M54" i="3"/>
  <c r="J54" i="3"/>
  <c r="G54" i="3"/>
  <c r="D54" i="3"/>
  <c r="M53" i="3"/>
  <c r="J53" i="3"/>
  <c r="G53" i="3"/>
  <c r="D53" i="3"/>
  <c r="O52" i="3"/>
  <c r="N52" i="3"/>
  <c r="L52" i="3"/>
  <c r="K52" i="3"/>
  <c r="I52" i="3"/>
  <c r="H52" i="3"/>
  <c r="F52" i="3"/>
  <c r="E52" i="3"/>
  <c r="M51" i="3"/>
  <c r="J51" i="3"/>
  <c r="G51" i="3"/>
  <c r="D51" i="3"/>
  <c r="O50" i="3"/>
  <c r="N50" i="3"/>
  <c r="L50" i="3"/>
  <c r="K50" i="3"/>
  <c r="I50" i="3"/>
  <c r="H50" i="3"/>
  <c r="F50" i="3"/>
  <c r="E50" i="3"/>
  <c r="M38" i="3"/>
  <c r="J38" i="3"/>
  <c r="G38" i="3"/>
  <c r="D38" i="3"/>
  <c r="M37" i="3"/>
  <c r="J37" i="3"/>
  <c r="G37" i="3"/>
  <c r="D37" i="3"/>
  <c r="M41" i="3"/>
  <c r="J41" i="3"/>
  <c r="G41" i="3"/>
  <c r="D41" i="3"/>
  <c r="M40" i="3"/>
  <c r="J40" i="3"/>
  <c r="G40" i="3"/>
  <c r="D40" i="3"/>
  <c r="M33" i="3"/>
  <c r="J33" i="3"/>
  <c r="G33" i="3"/>
  <c r="D33" i="3"/>
  <c r="M32" i="3"/>
  <c r="J32" i="3"/>
  <c r="G32" i="3"/>
  <c r="D32" i="3"/>
  <c r="O31" i="3"/>
  <c r="N31" i="3"/>
  <c r="L31" i="3"/>
  <c r="K31" i="3"/>
  <c r="I31" i="3"/>
  <c r="H31" i="3"/>
  <c r="F31" i="3"/>
  <c r="E31" i="3"/>
  <c r="M26" i="3"/>
  <c r="J26" i="3"/>
  <c r="G26" i="3"/>
  <c r="D26" i="3"/>
  <c r="M24" i="3"/>
  <c r="J24" i="3"/>
  <c r="G24" i="3"/>
  <c r="D24" i="3"/>
  <c r="O23" i="3"/>
  <c r="N23" i="3"/>
  <c r="L23" i="3"/>
  <c r="K23" i="3"/>
  <c r="I23" i="3"/>
  <c r="H23" i="3"/>
  <c r="F23" i="3"/>
  <c r="E23" i="3"/>
  <c r="M22" i="3"/>
  <c r="J22" i="3"/>
  <c r="G22" i="3"/>
  <c r="D22" i="3"/>
  <c r="O21" i="3"/>
  <c r="N21" i="3"/>
  <c r="L21" i="3"/>
  <c r="K21" i="3"/>
  <c r="I21" i="3"/>
  <c r="H21" i="3"/>
  <c r="F21" i="3"/>
  <c r="E21" i="3"/>
  <c r="M20" i="3"/>
  <c r="J20" i="3"/>
  <c r="G20" i="3"/>
  <c r="D20" i="3"/>
  <c r="O19" i="3"/>
  <c r="N19" i="3"/>
  <c r="K19" i="3"/>
  <c r="I19" i="3"/>
  <c r="H19" i="3"/>
  <c r="F19" i="3"/>
  <c r="E19" i="3"/>
  <c r="M18" i="3"/>
  <c r="J18" i="3"/>
  <c r="G18" i="3"/>
  <c r="D18" i="3"/>
  <c r="M17" i="3"/>
  <c r="J17" i="3"/>
  <c r="G17" i="3"/>
  <c r="D17" i="3"/>
  <c r="O16" i="3"/>
  <c r="N16" i="3"/>
  <c r="L16" i="3"/>
  <c r="K16" i="3"/>
  <c r="I16" i="3"/>
  <c r="H16" i="3"/>
  <c r="F16" i="3"/>
  <c r="E16" i="3"/>
  <c r="M12" i="3"/>
  <c r="J12" i="3"/>
  <c r="G12" i="3"/>
  <c r="D12" i="3"/>
  <c r="M13" i="3"/>
  <c r="J13" i="3"/>
  <c r="G13" i="3"/>
  <c r="D13" i="3"/>
  <c r="M9" i="3"/>
  <c r="J9" i="3"/>
  <c r="G9" i="3"/>
  <c r="D9" i="3"/>
  <c r="O8" i="3"/>
  <c r="N8" i="3"/>
  <c r="L8" i="3"/>
  <c r="K8" i="3"/>
  <c r="I8" i="3"/>
  <c r="H8" i="3"/>
  <c r="F8" i="3"/>
  <c r="E8" i="3"/>
  <c r="M67" i="2"/>
  <c r="J67" i="2"/>
  <c r="G67" i="2"/>
  <c r="D67" i="2"/>
  <c r="M44" i="2"/>
  <c r="J44" i="2"/>
  <c r="G44" i="2"/>
  <c r="D44" i="2"/>
  <c r="M43" i="2"/>
  <c r="J43" i="2"/>
  <c r="G43" i="2"/>
  <c r="D43" i="2"/>
  <c r="M42" i="2"/>
  <c r="J42" i="2"/>
  <c r="G42" i="2"/>
  <c r="D42" i="2"/>
  <c r="M24" i="2"/>
  <c r="J24" i="2"/>
  <c r="G24" i="2"/>
  <c r="D24" i="2"/>
  <c r="D103" i="1"/>
  <c r="M96" i="1"/>
  <c r="J96" i="1"/>
  <c r="G96" i="1"/>
  <c r="D96" i="1"/>
  <c r="D97" i="1"/>
  <c r="G97" i="1"/>
  <c r="J97" i="1"/>
  <c r="M97" i="1"/>
  <c r="M88" i="1"/>
  <c r="J88" i="1"/>
  <c r="G88" i="1"/>
  <c r="D88" i="1"/>
  <c r="M79" i="1"/>
  <c r="J79" i="1"/>
  <c r="G79" i="1"/>
  <c r="D79" i="1"/>
  <c r="M68" i="1"/>
  <c r="J68" i="1"/>
  <c r="G68" i="1"/>
  <c r="D68" i="1"/>
  <c r="M56" i="1"/>
  <c r="J56" i="1"/>
  <c r="G56" i="1"/>
  <c r="D56" i="1"/>
  <c r="M50" i="1"/>
  <c r="J50" i="1"/>
  <c r="G50" i="1"/>
  <c r="D50" i="1"/>
  <c r="M49" i="1"/>
  <c r="J49" i="1"/>
  <c r="G49" i="1"/>
  <c r="D49" i="1"/>
  <c r="M48" i="1"/>
  <c r="J48" i="1"/>
  <c r="G48" i="1"/>
  <c r="D48" i="1"/>
  <c r="M51" i="1"/>
  <c r="J51" i="1"/>
  <c r="G51" i="1"/>
  <c r="D51" i="1"/>
  <c r="D39" i="1"/>
  <c r="M39" i="1"/>
  <c r="J39" i="1"/>
  <c r="G39" i="1"/>
  <c r="M33" i="1"/>
  <c r="J33" i="1"/>
  <c r="G33" i="1"/>
  <c r="D33" i="1"/>
  <c r="M26" i="1"/>
  <c r="J26" i="1"/>
  <c r="G26" i="1"/>
  <c r="D26" i="1"/>
  <c r="C49" i="3" l="1"/>
  <c r="C42" i="3"/>
  <c r="C44" i="3"/>
  <c r="C36" i="3"/>
  <c r="C39" i="3"/>
  <c r="G52" i="3"/>
  <c r="M52" i="3"/>
  <c r="C25" i="3"/>
  <c r="D50" i="3"/>
  <c r="C30" i="3"/>
  <c r="C29" i="3"/>
  <c r="J19" i="3"/>
  <c r="C35" i="2"/>
  <c r="C70" i="1"/>
  <c r="C62" i="1"/>
  <c r="C47" i="1"/>
  <c r="C48" i="1"/>
  <c r="C42" i="1"/>
  <c r="C38" i="1"/>
  <c r="C54" i="3"/>
  <c r="D52" i="3"/>
  <c r="J52" i="3"/>
  <c r="M23" i="3"/>
  <c r="C51" i="3"/>
  <c r="M50" i="3"/>
  <c r="C53" i="3"/>
  <c r="J50" i="3"/>
  <c r="G50" i="3"/>
  <c r="C38" i="3"/>
  <c r="C40" i="3"/>
  <c r="C37" i="3"/>
  <c r="C41" i="3"/>
  <c r="D31" i="3"/>
  <c r="C32" i="3"/>
  <c r="D21" i="3"/>
  <c r="C24" i="3"/>
  <c r="J31" i="3"/>
  <c r="C33" i="3"/>
  <c r="G31" i="3"/>
  <c r="M31" i="3"/>
  <c r="J23" i="3"/>
  <c r="M19" i="3"/>
  <c r="G21" i="3"/>
  <c r="G23" i="3"/>
  <c r="D8" i="3"/>
  <c r="J8" i="3"/>
  <c r="D23" i="3"/>
  <c r="G16" i="3"/>
  <c r="M16" i="3"/>
  <c r="G19" i="3"/>
  <c r="C26" i="3"/>
  <c r="D19" i="3"/>
  <c r="C22" i="3"/>
  <c r="M21" i="3"/>
  <c r="J21" i="3"/>
  <c r="C20" i="3"/>
  <c r="D16" i="3"/>
  <c r="J16" i="3"/>
  <c r="C18" i="3"/>
  <c r="C17" i="3"/>
  <c r="C12" i="3"/>
  <c r="C13" i="3"/>
  <c r="G8" i="3"/>
  <c r="M8" i="3"/>
  <c r="C9" i="3"/>
  <c r="C67" i="2"/>
  <c r="C44" i="2"/>
  <c r="C43" i="2"/>
  <c r="C42" i="2"/>
  <c r="C24" i="2"/>
  <c r="C96" i="1"/>
  <c r="C97" i="1"/>
  <c r="C88" i="1"/>
  <c r="C79" i="1"/>
  <c r="C68" i="1"/>
  <c r="C56" i="1"/>
  <c r="C50" i="1"/>
  <c r="C51" i="1"/>
  <c r="C49" i="1"/>
  <c r="C39" i="1"/>
  <c r="C33" i="1"/>
  <c r="C26" i="1"/>
  <c r="M56" i="3"/>
  <c r="J56" i="3"/>
  <c r="G56" i="3"/>
  <c r="D56" i="3"/>
  <c r="O55" i="3"/>
  <c r="N55" i="3"/>
  <c r="L55" i="3"/>
  <c r="K55" i="3"/>
  <c r="I55" i="3"/>
  <c r="H55" i="3"/>
  <c r="F55" i="3"/>
  <c r="E55" i="3"/>
  <c r="M48" i="3"/>
  <c r="J48" i="3"/>
  <c r="G48" i="3"/>
  <c r="D48" i="3"/>
  <c r="O47" i="3"/>
  <c r="M46" i="3"/>
  <c r="J46" i="3"/>
  <c r="G46" i="3"/>
  <c r="D46" i="3"/>
  <c r="M45" i="3"/>
  <c r="J45" i="3"/>
  <c r="G45" i="3"/>
  <c r="D45" i="3"/>
  <c r="M43" i="3"/>
  <c r="J43" i="3"/>
  <c r="G43" i="3"/>
  <c r="D43" i="3"/>
  <c r="M35" i="3"/>
  <c r="J35" i="3"/>
  <c r="G35" i="3"/>
  <c r="D35" i="3"/>
  <c r="O34" i="3"/>
  <c r="N34" i="3"/>
  <c r="L34" i="3"/>
  <c r="K34" i="3"/>
  <c r="I34" i="3"/>
  <c r="H34" i="3"/>
  <c r="F34" i="3"/>
  <c r="E34" i="3"/>
  <c r="M28" i="3"/>
  <c r="J28" i="3"/>
  <c r="G28" i="3"/>
  <c r="D28" i="3"/>
  <c r="O27" i="3"/>
  <c r="M15" i="3"/>
  <c r="J15" i="3"/>
  <c r="G15" i="3"/>
  <c r="D15" i="3"/>
  <c r="M14" i="3"/>
  <c r="J14" i="3"/>
  <c r="G14" i="3"/>
  <c r="D14" i="3"/>
  <c r="M11" i="3"/>
  <c r="J11" i="3"/>
  <c r="G11" i="3"/>
  <c r="D11" i="3"/>
  <c r="O10" i="3"/>
  <c r="N10" i="3"/>
  <c r="N1" i="3" s="1"/>
  <c r="L10" i="3"/>
  <c r="K10" i="3"/>
  <c r="I10" i="3"/>
  <c r="H10" i="3"/>
  <c r="H1" i="3" s="1"/>
  <c r="F10" i="3"/>
  <c r="E10" i="3"/>
  <c r="M6" i="3"/>
  <c r="J6" i="3"/>
  <c r="G6" i="3"/>
  <c r="D6" i="3"/>
  <c r="M91" i="2"/>
  <c r="J91" i="2"/>
  <c r="G91" i="2"/>
  <c r="D91" i="2"/>
  <c r="M90" i="2"/>
  <c r="J90" i="2"/>
  <c r="G90" i="2"/>
  <c r="F90" i="2"/>
  <c r="D90" i="2" s="1"/>
  <c r="O89" i="2"/>
  <c r="N89" i="2"/>
  <c r="L89" i="2"/>
  <c r="K89" i="2"/>
  <c r="I89" i="2"/>
  <c r="H89" i="2"/>
  <c r="E89" i="2"/>
  <c r="M88" i="2"/>
  <c r="J88" i="2"/>
  <c r="G88" i="2"/>
  <c r="D88" i="2"/>
  <c r="M87" i="2"/>
  <c r="J87" i="2"/>
  <c r="G87" i="2"/>
  <c r="D87" i="2"/>
  <c r="O86" i="2"/>
  <c r="N86" i="2"/>
  <c r="L86" i="2"/>
  <c r="K86" i="2"/>
  <c r="I86" i="2"/>
  <c r="H86" i="2"/>
  <c r="F86" i="2"/>
  <c r="E86" i="2"/>
  <c r="M85" i="2"/>
  <c r="J85" i="2"/>
  <c r="G85" i="2"/>
  <c r="D85" i="2"/>
  <c r="O84" i="2"/>
  <c r="N84" i="2"/>
  <c r="L84" i="2"/>
  <c r="K84" i="2"/>
  <c r="I84" i="2"/>
  <c r="H84" i="2"/>
  <c r="F84" i="2"/>
  <c r="E84" i="2"/>
  <c r="M83" i="2"/>
  <c r="J83" i="2"/>
  <c r="G83" i="2"/>
  <c r="D83" i="2"/>
  <c r="O82" i="2"/>
  <c r="N82" i="2"/>
  <c r="L82" i="2"/>
  <c r="K82" i="2"/>
  <c r="I82" i="2"/>
  <c r="H82" i="2"/>
  <c r="F82" i="2"/>
  <c r="E82" i="2"/>
  <c r="M81" i="2"/>
  <c r="J81" i="2"/>
  <c r="G81" i="2"/>
  <c r="D81" i="2"/>
  <c r="M80" i="2"/>
  <c r="J80" i="2"/>
  <c r="G80" i="2"/>
  <c r="D80" i="2"/>
  <c r="O79" i="2"/>
  <c r="N79" i="2"/>
  <c r="L79" i="2"/>
  <c r="K79" i="2"/>
  <c r="I79" i="2"/>
  <c r="H79" i="2"/>
  <c r="F79" i="2"/>
  <c r="E79" i="2"/>
  <c r="M78" i="2"/>
  <c r="J78" i="2"/>
  <c r="G78" i="2"/>
  <c r="D78" i="2"/>
  <c r="O77" i="2"/>
  <c r="N77" i="2"/>
  <c r="L77" i="2"/>
  <c r="K77" i="2"/>
  <c r="I77" i="2"/>
  <c r="H77" i="2"/>
  <c r="F77" i="2"/>
  <c r="E77" i="2"/>
  <c r="M76" i="2"/>
  <c r="J76" i="2"/>
  <c r="G76" i="2"/>
  <c r="D76" i="2"/>
  <c r="M75" i="2"/>
  <c r="J75" i="2"/>
  <c r="G75" i="2"/>
  <c r="D75" i="2"/>
  <c r="O74" i="2"/>
  <c r="N74" i="2"/>
  <c r="L74" i="2"/>
  <c r="K74" i="2"/>
  <c r="I74" i="2"/>
  <c r="H74" i="2"/>
  <c r="F74" i="2"/>
  <c r="E74" i="2"/>
  <c r="M73" i="2"/>
  <c r="J73" i="2"/>
  <c r="G73" i="2"/>
  <c r="D73" i="2"/>
  <c r="M72" i="2"/>
  <c r="J72" i="2"/>
  <c r="G72" i="2"/>
  <c r="D72" i="2"/>
  <c r="M71" i="2"/>
  <c r="J71" i="2"/>
  <c r="G71" i="2"/>
  <c r="D71" i="2"/>
  <c r="M70" i="2"/>
  <c r="J70" i="2"/>
  <c r="G70" i="2"/>
  <c r="D70" i="2"/>
  <c r="M69" i="2"/>
  <c r="J69" i="2"/>
  <c r="G69" i="2"/>
  <c r="D69" i="2"/>
  <c r="M68" i="2"/>
  <c r="J68" i="2"/>
  <c r="G68" i="2"/>
  <c r="D68" i="2"/>
  <c r="M66" i="2"/>
  <c r="J66" i="2"/>
  <c r="G66" i="2"/>
  <c r="D66" i="2"/>
  <c r="O65" i="2"/>
  <c r="N65" i="2"/>
  <c r="L65" i="2"/>
  <c r="K65" i="2"/>
  <c r="I65" i="2"/>
  <c r="H65" i="2"/>
  <c r="F65" i="2"/>
  <c r="E65" i="2"/>
  <c r="M64" i="2"/>
  <c r="J64" i="2"/>
  <c r="G64" i="2"/>
  <c r="D64" i="2"/>
  <c r="M63" i="2"/>
  <c r="J63" i="2"/>
  <c r="G63" i="2"/>
  <c r="D63" i="2"/>
  <c r="M62" i="2"/>
  <c r="J62" i="2"/>
  <c r="G62" i="2"/>
  <c r="D62" i="2"/>
  <c r="M61" i="2"/>
  <c r="J61" i="2"/>
  <c r="G61" i="2"/>
  <c r="D61" i="2"/>
  <c r="M60" i="2"/>
  <c r="J60" i="2"/>
  <c r="G60" i="2"/>
  <c r="D60" i="2"/>
  <c r="M59" i="2"/>
  <c r="J59" i="2"/>
  <c r="G59" i="2"/>
  <c r="D59" i="2"/>
  <c r="M58" i="2"/>
  <c r="J58" i="2"/>
  <c r="G58" i="2"/>
  <c r="D58" i="2"/>
  <c r="M57" i="2"/>
  <c r="J57" i="2"/>
  <c r="G57" i="2"/>
  <c r="D57" i="2"/>
  <c r="M56" i="2"/>
  <c r="J56" i="2"/>
  <c r="G56" i="2"/>
  <c r="D56" i="2"/>
  <c r="M55" i="2"/>
  <c r="J55" i="2"/>
  <c r="G55" i="2"/>
  <c r="D55" i="2"/>
  <c r="M54" i="2"/>
  <c r="J54" i="2"/>
  <c r="G54" i="2"/>
  <c r="D54" i="2"/>
  <c r="M53" i="2"/>
  <c r="J53" i="2"/>
  <c r="G53" i="2"/>
  <c r="D53" i="2"/>
  <c r="M52" i="2"/>
  <c r="J52" i="2"/>
  <c r="G52" i="2"/>
  <c r="D52" i="2"/>
  <c r="M51" i="2"/>
  <c r="J51" i="2"/>
  <c r="G51" i="2"/>
  <c r="D51" i="2"/>
  <c r="O50" i="2"/>
  <c r="N50" i="2"/>
  <c r="L50" i="2"/>
  <c r="K50" i="2"/>
  <c r="I50" i="2"/>
  <c r="H50" i="2"/>
  <c r="F50" i="2"/>
  <c r="E50" i="2"/>
  <c r="M49" i="2"/>
  <c r="J49" i="2"/>
  <c r="G49" i="2"/>
  <c r="D49" i="2"/>
  <c r="M48" i="2"/>
  <c r="J48" i="2"/>
  <c r="G48" i="2"/>
  <c r="D48" i="2"/>
  <c r="O47" i="2"/>
  <c r="N47" i="2"/>
  <c r="L47" i="2"/>
  <c r="K47" i="2"/>
  <c r="I47" i="2"/>
  <c r="H47" i="2"/>
  <c r="F47" i="2"/>
  <c r="E47" i="2"/>
  <c r="M46" i="2"/>
  <c r="J46" i="2"/>
  <c r="G46" i="2"/>
  <c r="D46" i="2"/>
  <c r="M45" i="2"/>
  <c r="J45" i="2"/>
  <c r="G45" i="2"/>
  <c r="D45" i="2"/>
  <c r="M41" i="2"/>
  <c r="J41" i="2"/>
  <c r="G41" i="2"/>
  <c r="D41" i="2"/>
  <c r="O40" i="2"/>
  <c r="N40" i="2"/>
  <c r="L40" i="2"/>
  <c r="K40" i="2"/>
  <c r="I40" i="2"/>
  <c r="H40" i="2"/>
  <c r="F40" i="2"/>
  <c r="E40" i="2"/>
  <c r="M39" i="2"/>
  <c r="J39" i="2"/>
  <c r="G39" i="2"/>
  <c r="D39" i="2"/>
  <c r="M38" i="2"/>
  <c r="J38" i="2"/>
  <c r="G38" i="2"/>
  <c r="D38" i="2"/>
  <c r="M37" i="2"/>
  <c r="J37" i="2"/>
  <c r="G37" i="2"/>
  <c r="D37" i="2"/>
  <c r="M36" i="2"/>
  <c r="J36" i="2"/>
  <c r="G36" i="2"/>
  <c r="D36" i="2"/>
  <c r="M34" i="2"/>
  <c r="J34" i="2"/>
  <c r="G34" i="2"/>
  <c r="D34" i="2"/>
  <c r="O33" i="2"/>
  <c r="N33" i="2"/>
  <c r="L33" i="2"/>
  <c r="K33" i="2"/>
  <c r="I33" i="2"/>
  <c r="H33" i="2"/>
  <c r="F33" i="2"/>
  <c r="E33" i="2"/>
  <c r="M32" i="2"/>
  <c r="J32" i="2"/>
  <c r="G32" i="2"/>
  <c r="D32" i="2"/>
  <c r="M31" i="2"/>
  <c r="J31" i="2"/>
  <c r="G31" i="2"/>
  <c r="D31" i="2"/>
  <c r="M30" i="2"/>
  <c r="J30" i="2"/>
  <c r="G30" i="2"/>
  <c r="D30" i="2"/>
  <c r="O29" i="2"/>
  <c r="N29" i="2"/>
  <c r="L29" i="2"/>
  <c r="K29" i="2"/>
  <c r="I29" i="2"/>
  <c r="H29" i="2"/>
  <c r="F29" i="2"/>
  <c r="E29" i="2"/>
  <c r="M28" i="2"/>
  <c r="J28" i="2"/>
  <c r="G28" i="2"/>
  <c r="D28" i="2"/>
  <c r="O27" i="2"/>
  <c r="N27" i="2"/>
  <c r="L27" i="2"/>
  <c r="K27" i="2"/>
  <c r="I27" i="2"/>
  <c r="H27" i="2"/>
  <c r="F27" i="2"/>
  <c r="E27" i="2"/>
  <c r="M26" i="2"/>
  <c r="J26" i="2"/>
  <c r="G26" i="2"/>
  <c r="D26" i="2"/>
  <c r="M25" i="2"/>
  <c r="J25" i="2"/>
  <c r="G25" i="2"/>
  <c r="D25" i="2"/>
  <c r="M23" i="2"/>
  <c r="J23" i="2"/>
  <c r="G23" i="2"/>
  <c r="D23" i="2"/>
  <c r="O22" i="2"/>
  <c r="N22" i="2"/>
  <c r="L22" i="2"/>
  <c r="K22" i="2"/>
  <c r="I22" i="2"/>
  <c r="H22" i="2"/>
  <c r="F22" i="2"/>
  <c r="E22" i="2"/>
  <c r="M21" i="2"/>
  <c r="J21" i="2"/>
  <c r="G21" i="2"/>
  <c r="D21" i="2"/>
  <c r="M20" i="2"/>
  <c r="J20" i="2"/>
  <c r="G20" i="2"/>
  <c r="D20" i="2"/>
  <c r="O19" i="2"/>
  <c r="N19" i="2"/>
  <c r="L19" i="2"/>
  <c r="K19" i="2"/>
  <c r="I19" i="2"/>
  <c r="H19" i="2"/>
  <c r="F19" i="2"/>
  <c r="E19" i="2"/>
  <c r="M18" i="2"/>
  <c r="J18" i="2"/>
  <c r="G18" i="2"/>
  <c r="D18" i="2"/>
  <c r="M17" i="2"/>
  <c r="J17" i="2"/>
  <c r="G17" i="2"/>
  <c r="D17" i="2"/>
  <c r="M16" i="2"/>
  <c r="J16" i="2"/>
  <c r="G16" i="2"/>
  <c r="D16" i="2"/>
  <c r="M15" i="2"/>
  <c r="J15" i="2"/>
  <c r="G15" i="2"/>
  <c r="D15" i="2"/>
  <c r="O14" i="2"/>
  <c r="N14" i="2"/>
  <c r="L14" i="2"/>
  <c r="K14" i="2"/>
  <c r="I14" i="2"/>
  <c r="H14" i="2"/>
  <c r="F14" i="2"/>
  <c r="E14" i="2"/>
  <c r="M13" i="2"/>
  <c r="J13" i="2"/>
  <c r="G13" i="2"/>
  <c r="D13" i="2"/>
  <c r="M12" i="2"/>
  <c r="J12" i="2"/>
  <c r="G12" i="2"/>
  <c r="D12" i="2"/>
  <c r="M11" i="2"/>
  <c r="J11" i="2"/>
  <c r="G11" i="2"/>
  <c r="D11" i="2"/>
  <c r="M10" i="2"/>
  <c r="J10" i="2"/>
  <c r="G10" i="2"/>
  <c r="D10" i="2"/>
  <c r="M9" i="2"/>
  <c r="J9" i="2"/>
  <c r="G9" i="2"/>
  <c r="D9" i="2"/>
  <c r="O8" i="2"/>
  <c r="N8" i="2"/>
  <c r="L8" i="2"/>
  <c r="K8" i="2"/>
  <c r="I8" i="2"/>
  <c r="H8" i="2"/>
  <c r="F8" i="2"/>
  <c r="E8" i="2"/>
  <c r="E1" i="2" s="1"/>
  <c r="M6" i="2"/>
  <c r="J6" i="2"/>
  <c r="G6" i="2"/>
  <c r="D6" i="2"/>
  <c r="F100" i="1"/>
  <c r="K102" i="1"/>
  <c r="L102" i="1"/>
  <c r="H59" i="1"/>
  <c r="D27" i="1"/>
  <c r="D25" i="1"/>
  <c r="D20" i="1"/>
  <c r="D19" i="1"/>
  <c r="D18" i="1"/>
  <c r="D17" i="1"/>
  <c r="D16" i="1"/>
  <c r="D15" i="1"/>
  <c r="M95" i="1"/>
  <c r="J95" i="1"/>
  <c r="G95" i="1"/>
  <c r="D95" i="1"/>
  <c r="O94" i="1"/>
  <c r="N94" i="1"/>
  <c r="L94" i="1"/>
  <c r="K94" i="1"/>
  <c r="I94" i="1"/>
  <c r="H94" i="1"/>
  <c r="F94" i="1"/>
  <c r="E94" i="1"/>
  <c r="M91" i="1"/>
  <c r="J91" i="1"/>
  <c r="G91" i="1"/>
  <c r="D91" i="1"/>
  <c r="O90" i="1"/>
  <c r="N90" i="1"/>
  <c r="L90" i="1"/>
  <c r="K90" i="1"/>
  <c r="I90" i="1"/>
  <c r="H90" i="1"/>
  <c r="F90" i="1"/>
  <c r="E90" i="1"/>
  <c r="M89" i="1"/>
  <c r="J89" i="1"/>
  <c r="G89" i="1"/>
  <c r="D89" i="1"/>
  <c r="M87" i="1"/>
  <c r="J87" i="1"/>
  <c r="G87" i="1"/>
  <c r="D87" i="1"/>
  <c r="O86" i="1"/>
  <c r="N86" i="1"/>
  <c r="L86" i="1"/>
  <c r="K86" i="1"/>
  <c r="I86" i="1"/>
  <c r="H86" i="1"/>
  <c r="F86" i="1"/>
  <c r="E86" i="1"/>
  <c r="M57" i="1"/>
  <c r="J57" i="1"/>
  <c r="G57" i="1"/>
  <c r="D57" i="1"/>
  <c r="M34" i="1"/>
  <c r="J34" i="1"/>
  <c r="G34" i="1"/>
  <c r="D34" i="1"/>
  <c r="M30" i="1"/>
  <c r="J30" i="1"/>
  <c r="G30" i="1"/>
  <c r="D30" i="1"/>
  <c r="O29" i="1"/>
  <c r="N29" i="1"/>
  <c r="L29" i="1"/>
  <c r="K29" i="1"/>
  <c r="I29" i="1"/>
  <c r="H29" i="1"/>
  <c r="F29" i="1"/>
  <c r="E29" i="1"/>
  <c r="O24" i="1"/>
  <c r="N24" i="1"/>
  <c r="L24" i="1"/>
  <c r="K24" i="1"/>
  <c r="I24" i="1"/>
  <c r="H24" i="1"/>
  <c r="F24" i="1"/>
  <c r="E24" i="1"/>
  <c r="M27" i="1"/>
  <c r="J27" i="1"/>
  <c r="G27" i="1"/>
  <c r="M25" i="1"/>
  <c r="J25" i="1"/>
  <c r="G25" i="1"/>
  <c r="M17" i="1"/>
  <c r="J17" i="1"/>
  <c r="G17" i="1"/>
  <c r="M16" i="1"/>
  <c r="J16" i="1"/>
  <c r="G16" i="1"/>
  <c r="M18" i="1"/>
  <c r="J18" i="1"/>
  <c r="G18" i="1"/>
  <c r="M10" i="1"/>
  <c r="J10" i="1"/>
  <c r="G10" i="1"/>
  <c r="D10" i="1"/>
  <c r="M11" i="1"/>
  <c r="J11" i="1"/>
  <c r="G11" i="1"/>
  <c r="D11" i="1"/>
  <c r="M12" i="1"/>
  <c r="J12" i="1"/>
  <c r="G12" i="1"/>
  <c r="D12" i="1"/>
  <c r="D101" i="1"/>
  <c r="C52" i="3" l="1"/>
  <c r="F1" i="3"/>
  <c r="O1" i="3"/>
  <c r="E1" i="3"/>
  <c r="C50" i="3"/>
  <c r="I1" i="3"/>
  <c r="L1" i="3"/>
  <c r="K1" i="3"/>
  <c r="C23" i="3"/>
  <c r="C31" i="3"/>
  <c r="C21" i="3"/>
  <c r="C19" i="3"/>
  <c r="C16" i="3"/>
  <c r="C8" i="3"/>
  <c r="K1" i="2"/>
  <c r="I1" i="2"/>
  <c r="O1" i="2"/>
  <c r="J82" i="2"/>
  <c r="D84" i="2"/>
  <c r="L1" i="2"/>
  <c r="J33" i="2"/>
  <c r="N1" i="2"/>
  <c r="M84" i="2"/>
  <c r="H1" i="2"/>
  <c r="M14" i="2"/>
  <c r="G27" i="2"/>
  <c r="M27" i="2"/>
  <c r="G29" i="2"/>
  <c r="M33" i="2"/>
  <c r="D77" i="2"/>
  <c r="C81" i="2"/>
  <c r="D8" i="2"/>
  <c r="D27" i="2"/>
  <c r="G86" i="2"/>
  <c r="J89" i="2"/>
  <c r="C90" i="2"/>
  <c r="G90" i="1"/>
  <c r="G94" i="1"/>
  <c r="M94" i="1"/>
  <c r="D90" i="1"/>
  <c r="J94" i="1"/>
  <c r="M90" i="1"/>
  <c r="D47" i="3"/>
  <c r="J47" i="3"/>
  <c r="G10" i="3"/>
  <c r="M10" i="3"/>
  <c r="M55" i="3"/>
  <c r="G34" i="3"/>
  <c r="M34" i="3"/>
  <c r="D10" i="3"/>
  <c r="J10" i="3"/>
  <c r="D27" i="3"/>
  <c r="D34" i="3"/>
  <c r="J34" i="3"/>
  <c r="M47" i="3"/>
  <c r="C46" i="3"/>
  <c r="C14" i="3"/>
  <c r="G47" i="3"/>
  <c r="J27" i="3"/>
  <c r="C35" i="3"/>
  <c r="D55" i="3"/>
  <c r="J55" i="3"/>
  <c r="C11" i="3"/>
  <c r="C15" i="3"/>
  <c r="C43" i="3"/>
  <c r="C45" i="3"/>
  <c r="C48" i="3"/>
  <c r="C56" i="3"/>
  <c r="G27" i="3"/>
  <c r="M27" i="3"/>
  <c r="C28" i="3"/>
  <c r="G55" i="3"/>
  <c r="C6" i="3"/>
  <c r="J14" i="2"/>
  <c r="C16" i="2"/>
  <c r="D19" i="2"/>
  <c r="D22" i="2"/>
  <c r="J22" i="2"/>
  <c r="G47" i="2"/>
  <c r="G50" i="2"/>
  <c r="M50" i="2"/>
  <c r="C51" i="2"/>
  <c r="M65" i="2"/>
  <c r="M74" i="2"/>
  <c r="G77" i="2"/>
  <c r="M77" i="2"/>
  <c r="G79" i="2"/>
  <c r="M79" i="2"/>
  <c r="G82" i="2"/>
  <c r="J86" i="2"/>
  <c r="C12" i="2"/>
  <c r="C13" i="2"/>
  <c r="G14" i="2"/>
  <c r="G84" i="2"/>
  <c r="G89" i="2"/>
  <c r="G19" i="2"/>
  <c r="M19" i="2"/>
  <c r="D40" i="2"/>
  <c r="J40" i="2"/>
  <c r="D50" i="2"/>
  <c r="C62" i="2"/>
  <c r="D65" i="2"/>
  <c r="J65" i="2"/>
  <c r="C71" i="2"/>
  <c r="D74" i="2"/>
  <c r="C75" i="2"/>
  <c r="J79" i="2"/>
  <c r="G8" i="2"/>
  <c r="J19" i="2"/>
  <c r="M29" i="2"/>
  <c r="C31" i="2"/>
  <c r="D47" i="2"/>
  <c r="J47" i="2"/>
  <c r="C49" i="2"/>
  <c r="C66" i="2"/>
  <c r="C69" i="2"/>
  <c r="C70" i="2"/>
  <c r="G74" i="2"/>
  <c r="J8" i="2"/>
  <c r="D14" i="2"/>
  <c r="J29" i="2"/>
  <c r="D33" i="2"/>
  <c r="G40" i="2"/>
  <c r="M40" i="2"/>
  <c r="C41" i="2"/>
  <c r="J50" i="2"/>
  <c r="C58" i="2"/>
  <c r="C60" i="2"/>
  <c r="C61" i="2"/>
  <c r="G65" i="2"/>
  <c r="J77" i="2"/>
  <c r="D79" i="2"/>
  <c r="J84" i="2"/>
  <c r="M86" i="2"/>
  <c r="M89" i="2"/>
  <c r="C15" i="2"/>
  <c r="G22" i="2"/>
  <c r="C36" i="2"/>
  <c r="C38" i="2"/>
  <c r="C39" i="2"/>
  <c r="M47" i="2"/>
  <c r="C54" i="2"/>
  <c r="J74" i="2"/>
  <c r="C85" i="2"/>
  <c r="D86" i="2"/>
  <c r="C86" i="2"/>
  <c r="C11" i="2"/>
  <c r="C25" i="2"/>
  <c r="C26" i="2"/>
  <c r="C28" i="2"/>
  <c r="C30" i="2"/>
  <c r="C55" i="2"/>
  <c r="C64" i="2"/>
  <c r="C73" i="2"/>
  <c r="C45" i="2"/>
  <c r="C48" i="2"/>
  <c r="C53" i="2"/>
  <c r="C59" i="2"/>
  <c r="C68" i="2"/>
  <c r="C76" i="2"/>
  <c r="C78" i="2"/>
  <c r="C80" i="2"/>
  <c r="C87" i="2"/>
  <c r="C10" i="2"/>
  <c r="C18" i="2"/>
  <c r="C83" i="2"/>
  <c r="C88" i="2"/>
  <c r="C37" i="2"/>
  <c r="C46" i="2"/>
  <c r="C52" i="2"/>
  <c r="M8" i="2"/>
  <c r="C9" i="2"/>
  <c r="C17" i="2"/>
  <c r="C20" i="2"/>
  <c r="C21" i="2"/>
  <c r="M22" i="2"/>
  <c r="C23" i="2"/>
  <c r="J27" i="2"/>
  <c r="D29" i="2"/>
  <c r="C32" i="2"/>
  <c r="G33" i="2"/>
  <c r="C34" i="2"/>
  <c r="C56" i="2"/>
  <c r="C57" i="2"/>
  <c r="C63" i="2"/>
  <c r="C72" i="2"/>
  <c r="D82" i="2"/>
  <c r="M82" i="2"/>
  <c r="F89" i="2"/>
  <c r="F1" i="2" s="1"/>
  <c r="C91" i="2"/>
  <c r="C6" i="2"/>
  <c r="C7" i="2" s="1"/>
  <c r="D94" i="1"/>
  <c r="C95" i="1"/>
  <c r="D86" i="1"/>
  <c r="G86" i="1"/>
  <c r="J90" i="1"/>
  <c r="J86" i="1"/>
  <c r="C89" i="1"/>
  <c r="C91" i="1"/>
  <c r="M29" i="1"/>
  <c r="C30" i="1"/>
  <c r="D29" i="1"/>
  <c r="M86" i="1"/>
  <c r="C87" i="1"/>
  <c r="C57" i="1"/>
  <c r="C16" i="1"/>
  <c r="G29" i="1"/>
  <c r="C34" i="1"/>
  <c r="J29" i="1"/>
  <c r="C27" i="1"/>
  <c r="C25" i="1"/>
  <c r="C17" i="1"/>
  <c r="C18" i="1"/>
  <c r="C10" i="1"/>
  <c r="C11" i="1"/>
  <c r="C12" i="1"/>
  <c r="D61" i="1"/>
  <c r="D63" i="1"/>
  <c r="D64" i="1"/>
  <c r="D65" i="1"/>
  <c r="D66" i="1"/>
  <c r="D67" i="1"/>
  <c r="D69" i="1"/>
  <c r="D71" i="1"/>
  <c r="D72" i="1"/>
  <c r="D73" i="1"/>
  <c r="D74" i="1"/>
  <c r="D75" i="1"/>
  <c r="D76" i="1"/>
  <c r="M74" i="1"/>
  <c r="J74" i="1"/>
  <c r="G74" i="1"/>
  <c r="M64" i="1"/>
  <c r="J64" i="1"/>
  <c r="G64" i="1"/>
  <c r="O31" i="1"/>
  <c r="N31" i="1"/>
  <c r="L31" i="1"/>
  <c r="K31" i="1"/>
  <c r="I31" i="1"/>
  <c r="H31" i="1"/>
  <c r="F31" i="1"/>
  <c r="E31" i="1"/>
  <c r="M32" i="1"/>
  <c r="J32" i="1"/>
  <c r="G32" i="1"/>
  <c r="D32" i="1"/>
  <c r="M22" i="1"/>
  <c r="J22" i="1"/>
  <c r="G22" i="1"/>
  <c r="D22" i="1"/>
  <c r="O8" i="1"/>
  <c r="N8" i="1"/>
  <c r="L8" i="1"/>
  <c r="K8" i="1"/>
  <c r="I8" i="1"/>
  <c r="H8" i="1"/>
  <c r="F8" i="1"/>
  <c r="E8" i="1"/>
  <c r="M9" i="1"/>
  <c r="J9" i="1"/>
  <c r="G9" i="1"/>
  <c r="D9" i="1"/>
  <c r="M28" i="1"/>
  <c r="J28" i="1"/>
  <c r="G28" i="1"/>
  <c r="D28" i="1"/>
  <c r="N102" i="1"/>
  <c r="N105" i="1"/>
  <c r="L105" i="1"/>
  <c r="K105" i="1"/>
  <c r="I105" i="1"/>
  <c r="H105" i="1"/>
  <c r="E105" i="1"/>
  <c r="F106" i="1"/>
  <c r="D106" i="1" s="1"/>
  <c r="M106" i="1"/>
  <c r="J106" i="1"/>
  <c r="G106" i="1"/>
  <c r="I102" i="1"/>
  <c r="H102" i="1"/>
  <c r="F102" i="1"/>
  <c r="E102" i="1"/>
  <c r="M103" i="1"/>
  <c r="J103" i="1"/>
  <c r="G103" i="1"/>
  <c r="M83" i="1"/>
  <c r="J83" i="1"/>
  <c r="G83" i="1"/>
  <c r="D83" i="1"/>
  <c r="M84" i="1"/>
  <c r="J84" i="1"/>
  <c r="G84" i="1"/>
  <c r="D84" i="1"/>
  <c r="D40" i="1"/>
  <c r="M19" i="1"/>
  <c r="J19" i="1"/>
  <c r="G19" i="1"/>
  <c r="M13" i="1"/>
  <c r="J13" i="1"/>
  <c r="G13" i="1"/>
  <c r="D13" i="1"/>
  <c r="M1" i="3" l="1"/>
  <c r="G1" i="3"/>
  <c r="D1" i="3"/>
  <c r="J1" i="3"/>
  <c r="C33" i="2"/>
  <c r="C74" i="2"/>
  <c r="C40" i="2"/>
  <c r="C77" i="2"/>
  <c r="C14" i="2"/>
  <c r="C19" i="2"/>
  <c r="C84" i="2"/>
  <c r="C29" i="2"/>
  <c r="C27" i="2"/>
  <c r="C47" i="2"/>
  <c r="G1" i="2"/>
  <c r="C65" i="2"/>
  <c r="C8" i="2"/>
  <c r="M1" i="2"/>
  <c r="J1" i="2"/>
  <c r="C94" i="1"/>
  <c r="C90" i="1"/>
  <c r="C55" i="3"/>
  <c r="C34" i="3"/>
  <c r="C47" i="3"/>
  <c r="C10" i="3"/>
  <c r="C27" i="3"/>
  <c r="L7" i="3"/>
  <c r="H7" i="3"/>
  <c r="I7" i="3"/>
  <c r="O7" i="3"/>
  <c r="K7" i="3"/>
  <c r="G7" i="3"/>
  <c r="C7" i="3"/>
  <c r="E7" i="3"/>
  <c r="N7" i="3"/>
  <c r="F7" i="3"/>
  <c r="M7" i="3"/>
  <c r="D7" i="3"/>
  <c r="J7" i="3"/>
  <c r="C79" i="2"/>
  <c r="H7" i="2"/>
  <c r="O7" i="2"/>
  <c r="C50" i="2"/>
  <c r="L7" i="2"/>
  <c r="E7" i="2"/>
  <c r="D89" i="2"/>
  <c r="D1" i="2" s="1"/>
  <c r="I7" i="2"/>
  <c r="M7" i="2"/>
  <c r="F7" i="2"/>
  <c r="K7" i="2"/>
  <c r="J7" i="2"/>
  <c r="C22" i="2"/>
  <c r="C82" i="2"/>
  <c r="G7" i="2"/>
  <c r="D7" i="2"/>
  <c r="N7" i="2"/>
  <c r="C86" i="1"/>
  <c r="C29" i="1"/>
  <c r="C74" i="1"/>
  <c r="C64" i="1"/>
  <c r="C32" i="1"/>
  <c r="G24" i="1"/>
  <c r="C22" i="1"/>
  <c r="D24" i="1"/>
  <c r="C9" i="1"/>
  <c r="F105" i="1"/>
  <c r="C28" i="1"/>
  <c r="D8" i="1"/>
  <c r="M24" i="1"/>
  <c r="J24" i="1"/>
  <c r="C106" i="1"/>
  <c r="C103" i="1"/>
  <c r="C83" i="1"/>
  <c r="M8" i="1"/>
  <c r="J8" i="1"/>
  <c r="C84" i="1"/>
  <c r="C19" i="1"/>
  <c r="G8" i="1"/>
  <c r="C13" i="1"/>
  <c r="M52" i="1"/>
  <c r="J52" i="1"/>
  <c r="G52" i="1"/>
  <c r="D52" i="1"/>
  <c r="M101" i="1"/>
  <c r="J101" i="1"/>
  <c r="G101" i="1"/>
  <c r="O100" i="1"/>
  <c r="N100" i="1"/>
  <c r="L100" i="1"/>
  <c r="K100" i="1"/>
  <c r="I100" i="1"/>
  <c r="H100" i="1"/>
  <c r="E100" i="1"/>
  <c r="M93" i="1"/>
  <c r="J93" i="1"/>
  <c r="G93" i="1"/>
  <c r="D93" i="1"/>
  <c r="O92" i="1"/>
  <c r="N92" i="1"/>
  <c r="L92" i="1"/>
  <c r="K92" i="1"/>
  <c r="I92" i="1"/>
  <c r="H92" i="1"/>
  <c r="F92" i="1"/>
  <c r="E92" i="1"/>
  <c r="M99" i="1"/>
  <c r="J99" i="1"/>
  <c r="G99" i="1"/>
  <c r="D99" i="1"/>
  <c r="O98" i="1"/>
  <c r="N98" i="1"/>
  <c r="L98" i="1"/>
  <c r="K98" i="1"/>
  <c r="I98" i="1"/>
  <c r="H98" i="1"/>
  <c r="F98" i="1"/>
  <c r="E98" i="1"/>
  <c r="M71" i="1"/>
  <c r="J71" i="1"/>
  <c r="G71" i="1"/>
  <c r="M73" i="1"/>
  <c r="J73" i="1"/>
  <c r="G73" i="1"/>
  <c r="M66" i="1"/>
  <c r="J66" i="1"/>
  <c r="G66" i="1"/>
  <c r="M40" i="1"/>
  <c r="J40" i="1"/>
  <c r="G40" i="1"/>
  <c r="M35" i="1"/>
  <c r="J35" i="1"/>
  <c r="G35" i="1"/>
  <c r="D35" i="1"/>
  <c r="M81" i="1"/>
  <c r="J81" i="1"/>
  <c r="G81" i="1"/>
  <c r="D81" i="1"/>
  <c r="M69" i="1"/>
  <c r="J69" i="1"/>
  <c r="G69" i="1"/>
  <c r="M72" i="1"/>
  <c r="J72" i="1"/>
  <c r="G72" i="1"/>
  <c r="J6" i="1"/>
  <c r="M104" i="1"/>
  <c r="J104" i="1"/>
  <c r="G104" i="1"/>
  <c r="D104" i="1"/>
  <c r="O102" i="1"/>
  <c r="L45" i="1"/>
  <c r="K45" i="1"/>
  <c r="J107" i="1"/>
  <c r="J85" i="1"/>
  <c r="J82" i="1"/>
  <c r="J80" i="1"/>
  <c r="J78" i="1"/>
  <c r="J76" i="1"/>
  <c r="J75" i="1"/>
  <c r="J67" i="1"/>
  <c r="J65" i="1"/>
  <c r="J63" i="1"/>
  <c r="J61" i="1"/>
  <c r="J60" i="1"/>
  <c r="J58" i="1"/>
  <c r="J55" i="1"/>
  <c r="J53" i="1"/>
  <c r="J46" i="1"/>
  <c r="J44" i="1"/>
  <c r="J43" i="1"/>
  <c r="J41" i="1"/>
  <c r="J37" i="1"/>
  <c r="J23" i="1"/>
  <c r="J20" i="1"/>
  <c r="J15" i="1"/>
  <c r="L77" i="1"/>
  <c r="L59" i="1"/>
  <c r="L54" i="1"/>
  <c r="L36" i="1"/>
  <c r="L21" i="1"/>
  <c r="L14" i="1"/>
  <c r="M80" i="1"/>
  <c r="G80" i="1"/>
  <c r="D80" i="1"/>
  <c r="M67" i="1"/>
  <c r="G67" i="1"/>
  <c r="M61" i="1"/>
  <c r="G61" i="1"/>
  <c r="O45" i="1"/>
  <c r="N45" i="1"/>
  <c r="I45" i="1"/>
  <c r="H45" i="1"/>
  <c r="F45" i="1"/>
  <c r="E45" i="1"/>
  <c r="M46" i="1"/>
  <c r="G46" i="1"/>
  <c r="D46" i="1"/>
  <c r="M41" i="1"/>
  <c r="G41" i="1"/>
  <c r="D41" i="1"/>
  <c r="M43" i="1"/>
  <c r="G43" i="1"/>
  <c r="D43" i="1"/>
  <c r="O21" i="1"/>
  <c r="N21" i="1"/>
  <c r="I21" i="1"/>
  <c r="H21" i="1"/>
  <c r="F21" i="1"/>
  <c r="E21" i="1"/>
  <c r="C1" i="3" l="1"/>
  <c r="C89" i="2"/>
  <c r="C1" i="2" s="1"/>
  <c r="L1" i="1"/>
  <c r="C24" i="1"/>
  <c r="C8" i="1"/>
  <c r="M100" i="1"/>
  <c r="C52" i="1"/>
  <c r="M92" i="1"/>
  <c r="G100" i="1"/>
  <c r="M98" i="1"/>
  <c r="D98" i="1"/>
  <c r="D92" i="1"/>
  <c r="D100" i="1"/>
  <c r="J100" i="1"/>
  <c r="C101" i="1"/>
  <c r="C99" i="1"/>
  <c r="J92" i="1"/>
  <c r="C93" i="1"/>
  <c r="G92" i="1"/>
  <c r="J31" i="1"/>
  <c r="J98" i="1"/>
  <c r="G102" i="1"/>
  <c r="G98" i="1"/>
  <c r="C71" i="1"/>
  <c r="C73" i="1"/>
  <c r="C66" i="1"/>
  <c r="C40" i="1"/>
  <c r="G31" i="1"/>
  <c r="M31" i="1"/>
  <c r="C35" i="1"/>
  <c r="C81" i="1"/>
  <c r="D31" i="1"/>
  <c r="C69" i="1"/>
  <c r="C72" i="1"/>
  <c r="D102" i="1"/>
  <c r="M102" i="1"/>
  <c r="J45" i="1"/>
  <c r="J102" i="1"/>
  <c r="C104" i="1"/>
  <c r="C80" i="1"/>
  <c r="C67" i="1"/>
  <c r="C46" i="1"/>
  <c r="C61" i="1"/>
  <c r="C43" i="1"/>
  <c r="C41" i="1"/>
  <c r="M44" i="1"/>
  <c r="M37" i="1"/>
  <c r="J105" i="1"/>
  <c r="K77" i="1"/>
  <c r="J77" i="1" s="1"/>
  <c r="K59" i="1"/>
  <c r="J59" i="1" s="1"/>
  <c r="K54" i="1"/>
  <c r="J54" i="1" s="1"/>
  <c r="K36" i="1"/>
  <c r="J36" i="1" s="1"/>
  <c r="K21" i="1"/>
  <c r="J21" i="1" s="1"/>
  <c r="K14" i="1"/>
  <c r="O105" i="1"/>
  <c r="D6" i="1"/>
  <c r="O77" i="1"/>
  <c r="N77" i="1"/>
  <c r="I77" i="1"/>
  <c r="H77" i="1"/>
  <c r="F77" i="1"/>
  <c r="E77" i="1"/>
  <c r="O59" i="1"/>
  <c r="N59" i="1"/>
  <c r="I59" i="1"/>
  <c r="F59" i="1"/>
  <c r="E59" i="1"/>
  <c r="O54" i="1"/>
  <c r="N54" i="1"/>
  <c r="I54" i="1"/>
  <c r="H54" i="1"/>
  <c r="F54" i="1"/>
  <c r="E54" i="1"/>
  <c r="O36" i="1"/>
  <c r="N36" i="1"/>
  <c r="I36" i="1"/>
  <c r="H36" i="1"/>
  <c r="F36" i="1"/>
  <c r="E36" i="1"/>
  <c r="O14" i="1"/>
  <c r="N14" i="1"/>
  <c r="I14" i="1"/>
  <c r="H14" i="1"/>
  <c r="F14" i="1"/>
  <c r="E14" i="1"/>
  <c r="D23" i="1"/>
  <c r="D37" i="1"/>
  <c r="D44" i="1"/>
  <c r="D53" i="1"/>
  <c r="D55" i="1"/>
  <c r="D58" i="1"/>
  <c r="D60" i="1"/>
  <c r="D78" i="1"/>
  <c r="D82" i="1"/>
  <c r="D85" i="1"/>
  <c r="D107" i="1"/>
  <c r="G15" i="1"/>
  <c r="G20" i="1"/>
  <c r="G23" i="1"/>
  <c r="G37" i="1"/>
  <c r="G44" i="1"/>
  <c r="G53" i="1"/>
  <c r="G55" i="1"/>
  <c r="G58" i="1"/>
  <c r="G60" i="1"/>
  <c r="G63" i="1"/>
  <c r="G65" i="1"/>
  <c r="G75" i="1"/>
  <c r="G76" i="1"/>
  <c r="G78" i="1"/>
  <c r="G82" i="1"/>
  <c r="G85" i="1"/>
  <c r="G107" i="1"/>
  <c r="M15" i="1"/>
  <c r="M20" i="1"/>
  <c r="M23" i="1"/>
  <c r="M53" i="1"/>
  <c r="M55" i="1"/>
  <c r="M58" i="1"/>
  <c r="M60" i="1"/>
  <c r="M63" i="1"/>
  <c r="M65" i="1"/>
  <c r="M75" i="1"/>
  <c r="M76" i="1"/>
  <c r="M78" i="1"/>
  <c r="M82" i="1"/>
  <c r="M85" i="1"/>
  <c r="M107" i="1"/>
  <c r="M6" i="1"/>
  <c r="G6" i="1"/>
  <c r="I1" i="1" l="1"/>
  <c r="H1" i="1"/>
  <c r="K1" i="1"/>
  <c r="E1" i="1"/>
  <c r="N1" i="1"/>
  <c r="F1" i="1"/>
  <c r="O1" i="1"/>
  <c r="J14" i="1"/>
  <c r="J1" i="1" s="1"/>
  <c r="C6" i="1"/>
  <c r="D7" i="1" s="1"/>
  <c r="C100" i="1"/>
  <c r="C92" i="1"/>
  <c r="C98" i="1"/>
  <c r="C31" i="1"/>
  <c r="C102" i="1"/>
  <c r="C78" i="1"/>
  <c r="D105" i="1"/>
  <c r="M105" i="1"/>
  <c r="C107" i="1"/>
  <c r="C76" i="1"/>
  <c r="C63" i="1"/>
  <c r="C60" i="1"/>
  <c r="D59" i="1"/>
  <c r="C85" i="1"/>
  <c r="C82" i="1"/>
  <c r="C75" i="1"/>
  <c r="C55" i="1"/>
  <c r="C53" i="1"/>
  <c r="C23" i="1"/>
  <c r="C15" i="1"/>
  <c r="G59" i="1"/>
  <c r="C44" i="1"/>
  <c r="C37" i="1"/>
  <c r="C65" i="1"/>
  <c r="C58" i="1"/>
  <c r="C20" i="1"/>
  <c r="D14" i="1"/>
  <c r="G14" i="1"/>
  <c r="M14" i="1"/>
  <c r="D21" i="1"/>
  <c r="G21" i="1"/>
  <c r="M21" i="1"/>
  <c r="D36" i="1"/>
  <c r="G36" i="1"/>
  <c r="D45" i="1"/>
  <c r="G45" i="1"/>
  <c r="M45" i="1"/>
  <c r="D54" i="1"/>
  <c r="G54" i="1"/>
  <c r="M54" i="1"/>
  <c r="D77" i="1"/>
  <c r="G77" i="1"/>
  <c r="G105" i="1"/>
  <c r="M77" i="1"/>
  <c r="M59" i="1"/>
  <c r="M36" i="1"/>
  <c r="D1" i="1" l="1"/>
  <c r="M1" i="1"/>
  <c r="G1" i="1"/>
  <c r="J7" i="1"/>
  <c r="C14" i="1"/>
  <c r="L7" i="1"/>
  <c r="K7" i="1"/>
  <c r="I7" i="1"/>
  <c r="E7" i="1"/>
  <c r="C7" i="1"/>
  <c r="O7" i="1"/>
  <c r="H7" i="1"/>
  <c r="F7" i="1"/>
  <c r="N7" i="1"/>
  <c r="G7" i="1"/>
  <c r="M7" i="1"/>
  <c r="C59" i="1"/>
  <c r="C105" i="1"/>
  <c r="C77" i="1"/>
  <c r="C45" i="1"/>
  <c r="C36" i="1"/>
  <c r="C54" i="1"/>
  <c r="C21" i="1"/>
  <c r="C1" i="1" l="1"/>
</calcChain>
</file>

<file path=xl/sharedStrings.xml><?xml version="1.0" encoding="utf-8"?>
<sst xmlns="http://schemas.openxmlformats.org/spreadsheetml/2006/main" count="302" uniqueCount="142">
  <si>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</si>
  <si>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</si>
  <si>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</si>
  <si>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</si>
  <si>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</si>
  <si>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</si>
  <si>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</si>
  <si>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</si>
  <si>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</si>
  <si>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</si>
  <si>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</si>
  <si>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血管障害</t>
    <phoneticPr fontId="1"/>
  </si>
  <si>
    <t xml:space="preserve">大動脈解離 </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</si>
  <si>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</si>
  <si>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</si>
  <si>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</si>
  <si>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</si>
  <si>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</si>
  <si>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</si>
  <si>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</si>
  <si>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</si>
  <si>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</si>
  <si>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</si>
  <si>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</si>
  <si>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</si>
  <si>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</si>
  <si>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</si>
  <si>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</si>
  <si>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</si>
  <si>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</si>
  <si>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</si>
  <si>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</si>
  <si>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</si>
  <si>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</si>
  <si>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</si>
  <si>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</si>
  <si>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</si>
  <si>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</si>
  <si>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</si>
  <si>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</si>
  <si>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</si>
  <si>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</si>
  <si>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</si>
  <si>
    <t>血液およびリンパ系障害</t>
    <rPh sb="9" eb="11">
      <t>ショウガイ</t>
    </rPh>
    <phoneticPr fontId="1"/>
  </si>
  <si>
    <t>循環虚脱</t>
  </si>
  <si>
    <t>心筋炎</t>
    <rPh sb="0" eb="3">
      <t>シンキンエン</t>
    </rPh>
    <phoneticPr fontId="1"/>
  </si>
  <si>
    <t>心嚢内出血</t>
    <rPh sb="4" eb="5">
      <t>チ</t>
    </rPh>
    <phoneticPr fontId="1"/>
  </si>
  <si>
    <t>心室破裂</t>
  </si>
  <si>
    <t>先天性、家族性および遺伝性障害</t>
    <rPh sb="14" eb="15">
      <t>ガイ</t>
    </rPh>
    <phoneticPr fontId="1"/>
  </si>
  <si>
    <t>内分泌障害</t>
    <phoneticPr fontId="1"/>
  </si>
  <si>
    <t>肥大型心筋症</t>
    <phoneticPr fontId="1"/>
  </si>
  <si>
    <t>甲状腺中毒クリーゼ</t>
    <phoneticPr fontId="1"/>
  </si>
  <si>
    <t>免疫系障害</t>
    <rPh sb="0" eb="5">
      <t>メンエキケイショウガイ</t>
    </rPh>
    <phoneticPr fontId="1"/>
  </si>
  <si>
    <t>急性呼吸窮迫症候</t>
  </si>
  <si>
    <t>注3：「死因等」の記載は副反応疑い報告書の記載（接種の状況、症状の概要、報告者意見）を総合的に考慮の上、記載。資料１－１－２や資料１－２－２の「症状名（PT)」とは異なることがある。</t>
    <phoneticPr fontId="1"/>
  </si>
  <si>
    <t>胃腸障害</t>
    <rPh sb="0" eb="2">
      <t>イチョウ</t>
    </rPh>
    <rPh sb="2" eb="4">
      <t>ショウガイ</t>
    </rPh>
    <phoneticPr fontId="1"/>
  </si>
  <si>
    <t>脳室内出血</t>
    <rPh sb="0" eb="5">
      <t>ノウシツナイシュッケツ</t>
    </rPh>
    <phoneticPr fontId="1"/>
  </si>
  <si>
    <t>脳出血</t>
    <rPh sb="0" eb="3">
      <t>ノウシュッケツ</t>
    </rPh>
    <phoneticPr fontId="1"/>
  </si>
  <si>
    <t>脳症</t>
    <rPh sb="0" eb="2">
      <t>ノウショウ</t>
    </rPh>
    <phoneticPr fontId="1"/>
  </si>
  <si>
    <t>アナフィラキシーショック</t>
    <phoneticPr fontId="1"/>
  </si>
  <si>
    <t>血球貪食性リンパ組織球症</t>
    <rPh sb="11" eb="12">
      <t>ショウ</t>
    </rPh>
    <phoneticPr fontId="1"/>
  </si>
  <si>
    <t>腹膜転移</t>
    <rPh sb="0" eb="4">
      <t>フクマクテンイ</t>
    </rPh>
    <phoneticPr fontId="1"/>
  </si>
  <si>
    <t>肝胆道系障害</t>
    <rPh sb="0" eb="1">
      <t>カン</t>
    </rPh>
    <rPh sb="1" eb="4">
      <t>タンドウケイ</t>
    </rPh>
    <rPh sb="4" eb="6">
      <t>ショウガイ</t>
    </rPh>
    <phoneticPr fontId="1"/>
  </si>
  <si>
    <t>急性肝不全</t>
    <rPh sb="0" eb="5">
      <t>キュウセイカンフゼン</t>
    </rPh>
    <phoneticPr fontId="1"/>
  </si>
  <si>
    <t>胃腸出血</t>
  </si>
  <si>
    <t>敗血症</t>
  </si>
  <si>
    <t>血小板減少症を伴う血栓症</t>
  </si>
  <si>
    <t>心タンポナーデ</t>
  </si>
  <si>
    <t>心膜炎</t>
  </si>
  <si>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</si>
  <si>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明なものを含む。</t>
    <phoneticPr fontId="1"/>
  </si>
  <si>
    <t>腹腔内出血</t>
  </si>
  <si>
    <t>上部消化管出血</t>
  </si>
  <si>
    <t>虚血性大腸炎</t>
  </si>
  <si>
    <t>後腹膜出血</t>
    <phoneticPr fontId="1"/>
  </si>
  <si>
    <t>心突然死</t>
  </si>
  <si>
    <t>多臓器不全症候群</t>
  </si>
  <si>
    <t>溺死</t>
  </si>
  <si>
    <t>突然死</t>
  </si>
  <si>
    <t>肝梗塞</t>
    <rPh sb="0" eb="3">
      <t>カンコウソク</t>
    </rPh>
    <phoneticPr fontId="1"/>
  </si>
  <si>
    <t>肝障害</t>
    <rPh sb="0" eb="3">
      <t>カンショウガイ</t>
    </rPh>
    <phoneticPr fontId="1"/>
  </si>
  <si>
    <t>筋骨格系および結合組織障害</t>
    <phoneticPr fontId="1"/>
  </si>
  <si>
    <t>横紋筋融解症</t>
    <phoneticPr fontId="1"/>
  </si>
  <si>
    <t>血栓性微小血管症</t>
    <phoneticPr fontId="1"/>
  </si>
  <si>
    <t>播種性血管内凝固</t>
    <phoneticPr fontId="1"/>
  </si>
  <si>
    <t>熱中症</t>
  </si>
  <si>
    <t>腎および尿路障害</t>
    <phoneticPr fontId="1"/>
  </si>
  <si>
    <t>腎梗塞</t>
  </si>
  <si>
    <t>腎不全</t>
  </si>
  <si>
    <t>生殖系および乳房障害</t>
    <rPh sb="0" eb="10">
      <t>ガイ</t>
    </rPh>
    <phoneticPr fontId="1"/>
  </si>
  <si>
    <t xml:space="preserve">腺筋症 </t>
    <phoneticPr fontId="1"/>
  </si>
  <si>
    <t>代謝および栄養障害</t>
    <phoneticPr fontId="1"/>
  </si>
  <si>
    <t>代謝性アシドーシス</t>
    <phoneticPr fontId="1"/>
  </si>
  <si>
    <t>脱水</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</si>
  <si>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
血栓症」と表記。10月22日までに報告された症例においても、10月22日以降の追加報告の際に、死因を「血小板減少症を伴う血栓症」に更新、又は死因に「血小板減少症を伴う血栓症」を追加している。</t>
    <phoneticPr fontId="1"/>
  </si>
  <si>
    <t>肝梗塞</t>
  </si>
  <si>
    <t>肝機能異常</t>
  </si>
  <si>
    <t>血栓性血小板減少性紫斑病</t>
  </si>
  <si>
    <t>出血性ショック</t>
  </si>
  <si>
    <t>高血圧</t>
  </si>
  <si>
    <t>誤嚥性肺炎</t>
  </si>
  <si>
    <t>肺うっ血</t>
  </si>
  <si>
    <t>肺塞栓症</t>
  </si>
  <si>
    <t>肺水腫</t>
  </si>
  <si>
    <t>肺胞出血</t>
  </si>
  <si>
    <t>溺水</t>
  </si>
  <si>
    <t>心筋梗塞</t>
  </si>
  <si>
    <t>心筋梗塞</t>
    <phoneticPr fontId="1"/>
  </si>
  <si>
    <t>低酸素性虚血性脳症</t>
  </si>
  <si>
    <t>低酸素性虚血性脳症</t>
    <phoneticPr fontId="1"/>
  </si>
  <si>
    <t>急性腎障害</t>
  </si>
  <si>
    <t>代謝性アシドーシス</t>
  </si>
  <si>
    <t>高カリウム血症</t>
  </si>
  <si>
    <t>【別紙2】</t>
    <phoneticPr fontId="1"/>
  </si>
  <si>
    <t>急性呼吸窮迫症候群</t>
    <rPh sb="8" eb="9">
      <t>グン</t>
    </rPh>
    <phoneticPr fontId="1"/>
  </si>
  <si>
    <t>胃腸障害</t>
    <phoneticPr fontId="1"/>
  </si>
  <si>
    <t>肺炎</t>
  </si>
  <si>
    <t>横紋筋融解症</t>
  </si>
  <si>
    <t>血液およびリンパ系障害</t>
    <phoneticPr fontId="1"/>
  </si>
  <si>
    <t>傷害、中毒および処置合併症</t>
  </si>
  <si>
    <t>うっ血性心不全</t>
  </si>
  <si>
    <t>急性心筋梗塞</t>
  </si>
  <si>
    <t>急性心不全</t>
  </si>
  <si>
    <t>心障害</t>
  </si>
  <si>
    <t>不整脈</t>
  </si>
  <si>
    <t>新型コロナワクチン（スパイクバックス筋注、武田薬品工業株式会社）接種後死亡事例 死因別集計表※
（令和3年5月22日から令和4年4月17日までの報告分）
（接種回数総計）</t>
    <phoneticPr fontId="1"/>
  </si>
  <si>
    <t>注1：4/17時点の報告内容に基づき集計。集計時点が別紙1(4/29)とは異なるため、追加報告の報告時期によっては、各症例の死因や年齢等について、別紙1とは異なることがある。</t>
    <phoneticPr fontId="1"/>
  </si>
  <si>
    <t>血栓症</t>
  </si>
  <si>
    <t>血栓症</t>
    <phoneticPr fontId="1"/>
  </si>
  <si>
    <t>大動脈解離破裂</t>
  </si>
  <si>
    <t>大動脈解離破裂</t>
    <phoneticPr fontId="1"/>
  </si>
  <si>
    <t>間質性肺疾患</t>
    <phoneticPr fontId="1"/>
  </si>
  <si>
    <t xml:space="preserve">心室細動 </t>
    <phoneticPr fontId="1"/>
  </si>
  <si>
    <t>冠動脈狭窄</t>
  </si>
  <si>
    <t>冠動脈狭窄</t>
    <phoneticPr fontId="1"/>
  </si>
  <si>
    <t>新型コロナワクチン（スパイクバックス筋注、武田薬品工業株式会社）接種後死亡事例 死因別集計表※
（令和3年5月22日から令和4年4月17日までの報告分）
（1回目及び2回目接種計）</t>
    <phoneticPr fontId="1"/>
  </si>
  <si>
    <t>新型コロナワクチン（スパイクバックス筋注、武田薬品工業株式会社）接種後死亡事例 死因別集計表※
（令和3年5月22日から令和4年4月17日までの報告分）
（3回目接種）</t>
    <phoneticPr fontId="1"/>
  </si>
  <si>
    <t xml:space="preserve">大動脈解離 </t>
  </si>
  <si>
    <t>誤嚥性肺炎</t>
    <phoneticPr fontId="1"/>
  </si>
  <si>
    <t>心筋炎</t>
  </si>
  <si>
    <t>心室細動</t>
  </si>
  <si>
    <t>心不全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</si>
</sst>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b/>
      <sz val="11"/>
      <color theme="1"/>
      <name val="游ゴシック"/>
      <family val="3"/>
      <charset val="128"/>
      <scheme val="minor"/>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9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medium">
        <color auto="1"/>
      </left>
      <right style="thin">
        <color auto="1"/>
      </right>
      <top/>
      <bottom/>
      <diagonal/>
    </border>
    <border>
      <left style="thin">
        <color auto="1"/>
      </left>
      <right style="thick">
        <color auto="1"/>
      </right>
      <top/>
      <bottom/>
      <diagonal/>
    </border>
    <border>
      <left style="double">
        <color auto="1"/>
      </left>
      <right/>
      <top style="thin">
        <color auto="1"/>
      </top>
      <bottom style="thick">
        <color auto="1"/>
      </bottom>
      <diagonal/>
    </border>
    <border>
      <left style="double">
        <color auto="1"/>
      </left>
      <right style="double">
        <color auto="1"/>
      </right>
      <top style="thin">
        <color auto="1"/>
      </top>
      <bottom style="thick">
        <color auto="1"/>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auto="1"/>
      </left>
      <right style="double">
        <color auto="1"/>
      </right>
      <top style="double">
        <color auto="1"/>
      </top>
      <bottom style="thin">
        <color auto="1"/>
      </bottom>
      <diagonal/>
    </border>
    <border>
      <left style="double">
        <color auto="1"/>
      </left>
      <right/>
      <top style="thin">
        <color auto="1"/>
      </top>
      <bottom style="thin">
        <color auto="1"/>
      </bottom>
      <diagonal/>
    </border>
  </borders>
  <cellStyleXfs count="1">
    <xf numFmtId="0" fontId="0" fillId="0" borderId="0">
      <alignment vertical="center"/>
    </xf>
  </cellStyleXfs>
  <cellXfs count="115">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4" borderId="77" xfId="0" applyFill="1" applyBorder="1">
      <alignment vertical="center"/>
    </xf>
    <xf numFmtId="0" fontId="0" fillId="3" borderId="78" xfId="0" applyFill="1" applyBorder="1">
      <alignment vertical="center"/>
    </xf>
    <xf numFmtId="0" fontId="0" fillId="2" borderId="79" xfId="0" applyFill="1" applyBorder="1">
      <alignment vertical="center"/>
    </xf>
    <xf numFmtId="0" fontId="0" fillId="4" borderId="80" xfId="0" applyFill="1" applyBorder="1">
      <alignment vertical="center"/>
    </xf>
    <xf numFmtId="0" fontId="0" fillId="2" borderId="81" xfId="0" applyFill="1" applyBorder="1">
      <alignment vertical="center"/>
    </xf>
    <xf numFmtId="0" fontId="0" fillId="4" borderId="82" xfId="0" applyFill="1" applyBorder="1">
      <alignment vertical="center"/>
    </xf>
    <xf numFmtId="0" fontId="0" fillId="2" borderId="83" xfId="0" applyFill="1" applyBorder="1">
      <alignment vertical="center"/>
    </xf>
    <xf numFmtId="0" fontId="0" fillId="0" borderId="0" xfId="0" applyBorder="1">
      <alignment vertical="center"/>
    </xf>
    <xf numFmtId="0" fontId="0" fillId="0" borderId="84" xfId="0" applyBorder="1">
      <alignment vertical="center"/>
    </xf>
    <xf numFmtId="0" fontId="0" fillId="5" borderId="85" xfId="0" applyFill="1" applyBorder="1">
      <alignment vertical="center"/>
    </xf>
    <xf numFmtId="0" fontId="0" fillId="4" borderId="86" xfId="0" applyFill="1" applyBorder="1">
      <alignment vertical="center"/>
    </xf>
    <xf numFmtId="0" fontId="0" fillId="3" borderId="87" xfId="0" applyFill="1" applyBorder="1">
      <alignment vertical="center"/>
    </xf>
    <xf numFmtId="0" fontId="0" fillId="2" borderId="88" xfId="0" applyFill="1" applyBorder="1">
      <alignment vertical="center"/>
    </xf>
    <xf numFmtId="0" fontId="0" fillId="4" borderId="89" xfId="0" applyFill="1" applyBorder="1">
      <alignment vertical="center"/>
    </xf>
    <xf numFmtId="0" fontId="0" fillId="2" borderId="90" xfId="0" applyFill="1" applyBorder="1">
      <alignment vertical="center"/>
    </xf>
    <xf numFmtId="0" fontId="0" fillId="4" borderId="91" xfId="0" applyFill="1" applyBorder="1">
      <alignment vertical="center"/>
    </xf>
    <xf numFmtId="0" fontId="0" fillId="2" borderId="92" xfId="0" applyFill="1" applyBorder="1">
      <alignment vertical="center"/>
    </xf>
    <xf numFmtId="0" fontId="0" fillId="0" borderId="4" xfId="0" applyBorder="1" applyAlignment="1">
      <alignment vertical="center"/>
    </xf>
    <xf numFmtId="0" fontId="0" fillId="0" borderId="93" xfId="0" applyBorder="1" applyAlignment="1">
      <alignment vertical="center"/>
    </xf>
    <xf numFmtId="0" fontId="0" fillId="0" borderId="54" xfId="0" applyBorder="1">
      <alignment vertical="center"/>
    </xf>
    <xf numFmtId="0" fontId="0" fillId="0" borderId="93" xfId="0" applyBorder="1">
      <alignment vertical="center"/>
    </xf>
    <xf numFmtId="0" fontId="0" fillId="0" borderId="94"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CC"/>
      <color rgb="FFCCFF66"/>
      <color rgb="FF33CC33"/>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113"/>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s="96" t="s">
        <v>113</v>
      </c>
      <c r="C1" s="1">
        <f t="shared" ref="C1:O1" si="0">C8+C14+C21+C24+C29+C31+C36+C45+C54+C59+C77+C86+C90+C92+C94+C98+C100+C102+C105</f>
        <v>202</v>
      </c>
      <c r="D1" s="1">
        <f t="shared" si="0"/>
        <v>44</v>
      </c>
      <c r="E1" s="1">
        <f t="shared" si="0"/>
        <v>39</v>
      </c>
      <c r="F1" s="1">
        <f t="shared" si="0"/>
        <v>5</v>
      </c>
      <c r="G1" s="1">
        <f t="shared" si="0"/>
        <v>73</v>
      </c>
      <c r="H1" s="1">
        <f t="shared" si="0"/>
        <v>60</v>
      </c>
      <c r="I1" s="1">
        <f t="shared" si="0"/>
        <v>13</v>
      </c>
      <c r="J1" s="1">
        <f t="shared" si="0"/>
        <v>83</v>
      </c>
      <c r="K1" s="1">
        <f t="shared" si="0"/>
        <v>41</v>
      </c>
      <c r="L1">
        <f t="shared" si="0"/>
        <v>42</v>
      </c>
      <c r="M1">
        <f t="shared" si="0"/>
        <v>2</v>
      </c>
      <c r="N1">
        <f t="shared" si="0"/>
        <v>0</v>
      </c>
      <c r="O1">
        <f t="shared" si="0"/>
        <v>2</v>
      </c>
    </row>
    <row r="2" spans="1:15" ht="56.25" customHeight="1" x14ac:dyDescent="0.4">
      <c r="A2" s="106" t="s">
        <v>125</v>
      </c>
      <c r="B2" s="106"/>
      <c r="C2" s="106"/>
      <c r="D2" s="106"/>
      <c r="E2" s="106"/>
      <c r="F2" s="106"/>
      <c r="G2" s="106"/>
      <c r="H2" s="106"/>
      <c r="I2" s="106"/>
      <c r="J2" s="106"/>
      <c r="K2" s="106"/>
      <c r="L2" s="106"/>
      <c r="M2" s="106"/>
      <c r="N2" s="106"/>
      <c r="O2" s="106"/>
    </row>
    <row r="3" spans="1:15" ht="38.25" customHeight="1"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202</v>
      </c>
      <c r="D6" s="42">
        <f>E6+F6</f>
        <v>44</v>
      </c>
      <c r="E6" s="31">
        <v>39</v>
      </c>
      <c r="F6" s="34">
        <v>5</v>
      </c>
      <c r="G6" s="17">
        <f>H6+I6</f>
        <v>73</v>
      </c>
      <c r="H6" s="8">
        <v>60</v>
      </c>
      <c r="I6" s="13">
        <v>13</v>
      </c>
      <c r="J6" s="22">
        <f>K6+L6</f>
        <v>83</v>
      </c>
      <c r="K6" s="8">
        <v>41</v>
      </c>
      <c r="L6" s="23">
        <v>42</v>
      </c>
      <c r="M6" s="17">
        <f>N6+O6</f>
        <v>2</v>
      </c>
      <c r="N6" s="8">
        <v>0</v>
      </c>
      <c r="O6" s="9">
        <v>2</v>
      </c>
    </row>
    <row r="7" spans="1:15" ht="20.25" thickTop="1" thickBot="1" x14ac:dyDescent="0.45">
      <c r="A7" s="101"/>
      <c r="B7" s="102"/>
      <c r="C7" s="64">
        <f>C6/C6</f>
        <v>1</v>
      </c>
      <c r="D7" s="65">
        <f>D6/$C$6</f>
        <v>0.21782178217821782</v>
      </c>
      <c r="E7" s="66">
        <f t="shared" ref="E7:O7" si="1">E6/$C$6</f>
        <v>0.19306930693069307</v>
      </c>
      <c r="F7" s="67">
        <f t="shared" si="1"/>
        <v>2.4752475247524754E-2</v>
      </c>
      <c r="G7" s="68">
        <f t="shared" si="1"/>
        <v>0.36138613861386137</v>
      </c>
      <c r="H7" s="69">
        <f t="shared" si="1"/>
        <v>0.29702970297029702</v>
      </c>
      <c r="I7" s="70">
        <f t="shared" si="1"/>
        <v>6.4356435643564358E-2</v>
      </c>
      <c r="J7" s="71">
        <f t="shared" si="1"/>
        <v>0.41089108910891087</v>
      </c>
      <c r="K7" s="69">
        <f>K6/$C$6</f>
        <v>0.20297029702970298</v>
      </c>
      <c r="L7" s="72">
        <f>L6/$C$6</f>
        <v>0.20792079207920791</v>
      </c>
      <c r="M7" s="68">
        <f t="shared" si="1"/>
        <v>9.9009900990099011E-3</v>
      </c>
      <c r="N7" s="69">
        <f t="shared" si="1"/>
        <v>0</v>
      </c>
      <c r="O7" s="73">
        <f t="shared" si="1"/>
        <v>9.9009900990099011E-3</v>
      </c>
    </row>
    <row r="8" spans="1:15" ht="20.25" thickTop="1" thickBot="1" x14ac:dyDescent="0.45">
      <c r="A8" s="104" t="s">
        <v>55</v>
      </c>
      <c r="B8" s="105"/>
      <c r="C8" s="50">
        <f t="shared" ref="C8:C13" si="2">D8+G8+J8+M8</f>
        <v>6</v>
      </c>
      <c r="D8" s="43">
        <f>E8+F8</f>
        <v>2</v>
      </c>
      <c r="E8" s="10">
        <f>SUM(E9:E13)</f>
        <v>2</v>
      </c>
      <c r="F8" s="25">
        <f>SUM(F9:F13)</f>
        <v>0</v>
      </c>
      <c r="G8" s="18">
        <f t="shared" ref="G8:G13" si="3">H8+I8</f>
        <v>3</v>
      </c>
      <c r="H8" s="10">
        <f t="shared" ref="H8:I8" si="4">SUM(H9:H13)</f>
        <v>3</v>
      </c>
      <c r="I8" s="14">
        <f t="shared" si="4"/>
        <v>0</v>
      </c>
      <c r="J8" s="24">
        <f t="shared" ref="J8:J13" si="5">K8+L8</f>
        <v>1</v>
      </c>
      <c r="K8" s="10">
        <f t="shared" ref="K8:L8" si="6">SUM(K9:K13)</f>
        <v>0</v>
      </c>
      <c r="L8" s="25">
        <f t="shared" si="6"/>
        <v>1</v>
      </c>
      <c r="M8" s="18">
        <f t="shared" ref="M8:M13" si="7">N8+O8</f>
        <v>0</v>
      </c>
      <c r="N8" s="10">
        <f t="shared" ref="N8:O8" si="8">SUM(N9:N13)</f>
        <v>0</v>
      </c>
      <c r="O8" s="11">
        <f t="shared" si="8"/>
        <v>0</v>
      </c>
    </row>
    <row r="9" spans="1:15" ht="19.5" thickTop="1" x14ac:dyDescent="0.4">
      <c r="A9" s="39"/>
      <c r="B9" t="s">
        <v>64</v>
      </c>
      <c r="C9" s="52">
        <f t="shared" ref="C9:C12" si="9">D9+G9+J9+M9</f>
        <v>2</v>
      </c>
      <c r="D9" s="45">
        <f t="shared" ref="D9:D12" si="10">E9+F9</f>
        <v>0</v>
      </c>
      <c r="E9" s="2"/>
      <c r="F9" s="29"/>
      <c r="G9" s="20">
        <f t="shared" ref="G9:G12" si="11">H9+I9</f>
        <v>1</v>
      </c>
      <c r="H9" s="2">
        <v>1</v>
      </c>
      <c r="I9" s="16"/>
      <c r="J9" s="28">
        <f t="shared" ref="J9:J12" si="12">K9+L9</f>
        <v>1</v>
      </c>
      <c r="K9" s="2"/>
      <c r="L9" s="29">
        <v>1</v>
      </c>
      <c r="M9" s="20">
        <f t="shared" ref="M9:M12" si="13">N9+O9</f>
        <v>0</v>
      </c>
      <c r="N9" s="2"/>
      <c r="O9" s="3"/>
    </row>
    <row r="10" spans="1:15" x14ac:dyDescent="0.4">
      <c r="A10" s="39"/>
      <c r="B10" s="93" t="s">
        <v>73</v>
      </c>
      <c r="C10" s="52">
        <f t="shared" si="9"/>
        <v>1</v>
      </c>
      <c r="D10" s="45">
        <f t="shared" si="10"/>
        <v>0</v>
      </c>
      <c r="E10" s="2"/>
      <c r="F10" s="29"/>
      <c r="G10" s="20">
        <f t="shared" si="11"/>
        <v>1</v>
      </c>
      <c r="H10" s="2">
        <v>1</v>
      </c>
      <c r="I10" s="16"/>
      <c r="J10" s="28">
        <f t="shared" si="12"/>
        <v>0</v>
      </c>
      <c r="K10" s="2"/>
      <c r="L10" s="29"/>
      <c r="M10" s="20">
        <f t="shared" si="13"/>
        <v>0</v>
      </c>
      <c r="N10" s="2"/>
      <c r="O10" s="3"/>
    </row>
    <row r="11" spans="1:15" x14ac:dyDescent="0.4">
      <c r="A11" s="39"/>
      <c r="B11" s="37" t="s">
        <v>74</v>
      </c>
      <c r="C11" s="52">
        <f t="shared" ref="C11" si="14">D11+G11+J11+M11</f>
        <v>1</v>
      </c>
      <c r="D11" s="45">
        <f t="shared" ref="D11" si="15">E11+F11</f>
        <v>1</v>
      </c>
      <c r="E11" s="2">
        <v>1</v>
      </c>
      <c r="F11" s="29"/>
      <c r="G11" s="20">
        <f t="shared" ref="G11" si="16">H11+I11</f>
        <v>0</v>
      </c>
      <c r="H11" s="2"/>
      <c r="I11" s="16"/>
      <c r="J11" s="28">
        <f t="shared" ref="J11" si="17">K11+L11</f>
        <v>0</v>
      </c>
      <c r="K11" s="2"/>
      <c r="L11" s="29"/>
      <c r="M11" s="20">
        <f t="shared" ref="M11" si="18">N11+O11</f>
        <v>0</v>
      </c>
      <c r="N11" s="2"/>
      <c r="O11" s="3"/>
    </row>
    <row r="12" spans="1:15" x14ac:dyDescent="0.4">
      <c r="A12" s="39"/>
      <c r="B12" s="93" t="s">
        <v>72</v>
      </c>
      <c r="C12" s="52">
        <f t="shared" si="9"/>
        <v>1</v>
      </c>
      <c r="D12" s="45">
        <f t="shared" si="10"/>
        <v>0</v>
      </c>
      <c r="E12" s="2"/>
      <c r="F12" s="29"/>
      <c r="G12" s="20">
        <f t="shared" si="11"/>
        <v>1</v>
      </c>
      <c r="H12" s="2">
        <v>1</v>
      </c>
      <c r="I12" s="16"/>
      <c r="J12" s="28">
        <f t="shared" si="12"/>
        <v>0</v>
      </c>
      <c r="K12" s="2"/>
      <c r="L12" s="29"/>
      <c r="M12" s="20">
        <f t="shared" si="13"/>
        <v>0</v>
      </c>
      <c r="N12" s="2"/>
      <c r="O12" s="3"/>
    </row>
    <row r="13" spans="1:15" ht="19.5" thickBot="1" x14ac:dyDescent="0.45">
      <c r="A13" s="39"/>
      <c r="B13" t="s">
        <v>71</v>
      </c>
      <c r="C13" s="52">
        <f t="shared" si="2"/>
        <v>1</v>
      </c>
      <c r="D13" s="45">
        <f t="shared" ref="D13:D20" si="19">E13+F13</f>
        <v>1</v>
      </c>
      <c r="E13" s="2">
        <v>1</v>
      </c>
      <c r="F13" s="29"/>
      <c r="G13" s="20">
        <f t="shared" si="3"/>
        <v>0</v>
      </c>
      <c r="H13" s="2"/>
      <c r="I13" s="16"/>
      <c r="J13" s="28">
        <f t="shared" si="5"/>
        <v>0</v>
      </c>
      <c r="K13" s="2"/>
      <c r="L13" s="29"/>
      <c r="M13" s="20">
        <f t="shared" si="7"/>
        <v>0</v>
      </c>
      <c r="N13" s="2"/>
      <c r="O13" s="3"/>
    </row>
    <row r="14" spans="1:15" ht="20.25" thickTop="1" thickBot="1" x14ac:dyDescent="0.45">
      <c r="A14" s="104" t="s">
        <v>7</v>
      </c>
      <c r="B14" s="105"/>
      <c r="C14" s="50">
        <f t="shared" ref="C14:C107" si="20">D14+G14+J14+M14</f>
        <v>16</v>
      </c>
      <c r="D14" s="43">
        <f t="shared" ref="D14:D59" si="21">E14+F14</f>
        <v>4</v>
      </c>
      <c r="E14" s="10">
        <f>SUM(E15:E20)</f>
        <v>2</v>
      </c>
      <c r="F14" s="25">
        <f>SUM(F15:F20)</f>
        <v>2</v>
      </c>
      <c r="G14" s="18">
        <f t="shared" ref="G14:G59" si="22">H14+I14</f>
        <v>3</v>
      </c>
      <c r="H14" s="10">
        <f>SUM(H15:H20)</f>
        <v>3</v>
      </c>
      <c r="I14" s="14">
        <f>SUM(I15:I20)</f>
        <v>0</v>
      </c>
      <c r="J14" s="24">
        <f>K14+L14</f>
        <v>9</v>
      </c>
      <c r="K14" s="10">
        <f>SUM(K15:K20)</f>
        <v>6</v>
      </c>
      <c r="L14" s="25">
        <f>SUM(L15:L20)</f>
        <v>3</v>
      </c>
      <c r="M14" s="18">
        <f t="shared" ref="M14:M59" si="23">N14+O14</f>
        <v>0</v>
      </c>
      <c r="N14" s="10">
        <f>SUM(N15:N20)</f>
        <v>0</v>
      </c>
      <c r="O14" s="11">
        <f>SUM(O15:O20)</f>
        <v>0</v>
      </c>
    </row>
    <row r="15" spans="1:15" ht="19.5" thickTop="1" x14ac:dyDescent="0.4">
      <c r="A15" s="39"/>
      <c r="B15" s="36" t="s">
        <v>8</v>
      </c>
      <c r="C15" s="51">
        <f t="shared" si="20"/>
        <v>5</v>
      </c>
      <c r="D15" s="44">
        <f t="shared" si="19"/>
        <v>1</v>
      </c>
      <c r="E15" s="4">
        <v>1</v>
      </c>
      <c r="F15" s="27"/>
      <c r="G15" s="19">
        <f t="shared" si="22"/>
        <v>2</v>
      </c>
      <c r="H15" s="4">
        <v>2</v>
      </c>
      <c r="I15" s="15"/>
      <c r="J15" s="26">
        <f t="shared" ref="J15:J107" si="24">K15+L15</f>
        <v>2</v>
      </c>
      <c r="K15" s="4">
        <v>2</v>
      </c>
      <c r="L15" s="27"/>
      <c r="M15" s="19">
        <f t="shared" si="23"/>
        <v>0</v>
      </c>
      <c r="N15" s="4"/>
      <c r="O15" s="5"/>
    </row>
    <row r="16" spans="1:15" x14ac:dyDescent="0.4">
      <c r="A16" s="39"/>
      <c r="B16" s="37" t="s">
        <v>9</v>
      </c>
      <c r="C16" s="52">
        <f t="shared" si="20"/>
        <v>3</v>
      </c>
      <c r="D16" s="45">
        <f t="shared" si="19"/>
        <v>1</v>
      </c>
      <c r="E16" s="2"/>
      <c r="F16" s="29">
        <v>1</v>
      </c>
      <c r="G16" s="20">
        <f t="shared" si="22"/>
        <v>1</v>
      </c>
      <c r="H16" s="2">
        <v>1</v>
      </c>
      <c r="I16" s="16"/>
      <c r="J16" s="28">
        <f t="shared" si="24"/>
        <v>1</v>
      </c>
      <c r="K16" s="2">
        <v>1</v>
      </c>
      <c r="L16" s="29"/>
      <c r="M16" s="20">
        <f t="shared" si="23"/>
        <v>0</v>
      </c>
      <c r="N16" s="2"/>
      <c r="O16" s="3"/>
    </row>
    <row r="17" spans="1:15" x14ac:dyDescent="0.4">
      <c r="A17" s="39"/>
      <c r="B17" s="93" t="s">
        <v>75</v>
      </c>
      <c r="C17" s="52">
        <f t="shared" ref="C17" si="25">D17+G17+J17+M17</f>
        <v>2</v>
      </c>
      <c r="D17" s="45">
        <f t="shared" si="19"/>
        <v>1</v>
      </c>
      <c r="E17" s="2"/>
      <c r="F17" s="29">
        <v>1</v>
      </c>
      <c r="G17" s="20">
        <f t="shared" ref="G17" si="26">H17+I17</f>
        <v>0</v>
      </c>
      <c r="H17" s="2"/>
      <c r="I17" s="16"/>
      <c r="J17" s="28">
        <f t="shared" ref="J17" si="27">K17+L17</f>
        <v>1</v>
      </c>
      <c r="K17" s="2">
        <v>1</v>
      </c>
      <c r="L17" s="29"/>
      <c r="M17" s="20">
        <f t="shared" ref="M17" si="28">N17+O17</f>
        <v>0</v>
      </c>
      <c r="N17" s="2"/>
      <c r="O17" s="3"/>
    </row>
    <row r="18" spans="1:15" x14ac:dyDescent="0.4">
      <c r="A18" s="39"/>
      <c r="B18" s="93" t="s">
        <v>76</v>
      </c>
      <c r="C18" s="52">
        <f t="shared" ref="C18" si="29">D18+G18+J18+M18</f>
        <v>1</v>
      </c>
      <c r="D18" s="45">
        <f t="shared" si="19"/>
        <v>1</v>
      </c>
      <c r="E18" s="2">
        <v>1</v>
      </c>
      <c r="F18" s="29"/>
      <c r="G18" s="20">
        <f t="shared" ref="G18" si="30">H18+I18</f>
        <v>0</v>
      </c>
      <c r="H18" s="2"/>
      <c r="I18" s="16"/>
      <c r="J18" s="28">
        <f t="shared" ref="J18" si="31">K18+L18</f>
        <v>0</v>
      </c>
      <c r="K18" s="2"/>
      <c r="L18" s="29"/>
      <c r="M18" s="20">
        <f t="shared" ref="M18" si="32">N18+O18</f>
        <v>0</v>
      </c>
      <c r="N18" s="2"/>
      <c r="O18" s="3"/>
    </row>
    <row r="19" spans="1:15" x14ac:dyDescent="0.4">
      <c r="A19" s="39"/>
      <c r="B19" s="93" t="s">
        <v>77</v>
      </c>
      <c r="C19" s="52">
        <f t="shared" si="20"/>
        <v>3</v>
      </c>
      <c r="D19" s="45">
        <f t="shared" si="19"/>
        <v>0</v>
      </c>
      <c r="E19" s="2"/>
      <c r="F19" s="29"/>
      <c r="G19" s="20">
        <f t="shared" si="22"/>
        <v>0</v>
      </c>
      <c r="H19" s="2"/>
      <c r="I19" s="16"/>
      <c r="J19" s="28">
        <f t="shared" si="24"/>
        <v>3</v>
      </c>
      <c r="K19" s="2">
        <v>1</v>
      </c>
      <c r="L19" s="29">
        <v>2</v>
      </c>
      <c r="M19" s="20">
        <f t="shared" si="23"/>
        <v>0</v>
      </c>
      <c r="N19" s="2"/>
      <c r="O19" s="3"/>
    </row>
    <row r="20" spans="1:15" ht="19.5" thickBot="1" x14ac:dyDescent="0.45">
      <c r="A20" s="39"/>
      <c r="B20" t="s">
        <v>78</v>
      </c>
      <c r="C20" s="52">
        <f t="shared" si="20"/>
        <v>2</v>
      </c>
      <c r="D20" s="45">
        <f t="shared" si="19"/>
        <v>0</v>
      </c>
      <c r="E20" s="2"/>
      <c r="F20" s="29"/>
      <c r="G20" s="20">
        <f t="shared" si="22"/>
        <v>0</v>
      </c>
      <c r="H20" s="2"/>
      <c r="I20" s="16"/>
      <c r="J20" s="28">
        <f t="shared" si="24"/>
        <v>2</v>
      </c>
      <c r="K20" s="2">
        <v>1</v>
      </c>
      <c r="L20" s="29">
        <v>1</v>
      </c>
      <c r="M20" s="20">
        <f t="shared" si="23"/>
        <v>0</v>
      </c>
      <c r="N20" s="2"/>
      <c r="O20" s="3"/>
    </row>
    <row r="21" spans="1:15" ht="20.25" thickTop="1" thickBot="1" x14ac:dyDescent="0.45">
      <c r="A21" s="104" t="s">
        <v>10</v>
      </c>
      <c r="B21" s="105"/>
      <c r="C21" s="50">
        <f t="shared" si="20"/>
        <v>6</v>
      </c>
      <c r="D21" s="43">
        <f t="shared" si="21"/>
        <v>0</v>
      </c>
      <c r="E21" s="10">
        <f>SUM(E22:E23)</f>
        <v>0</v>
      </c>
      <c r="F21" s="25">
        <f>SUM(F22:F23)</f>
        <v>0</v>
      </c>
      <c r="G21" s="18">
        <f t="shared" si="22"/>
        <v>2</v>
      </c>
      <c r="H21" s="10">
        <f>SUM(H22:H23)</f>
        <v>1</v>
      </c>
      <c r="I21" s="14">
        <f>SUM(I22:I23)</f>
        <v>1</v>
      </c>
      <c r="J21" s="24">
        <f t="shared" si="24"/>
        <v>4</v>
      </c>
      <c r="K21" s="10">
        <f>SUM(K23:K23)</f>
        <v>0</v>
      </c>
      <c r="L21" s="25">
        <f>SUM(L22:L23)</f>
        <v>4</v>
      </c>
      <c r="M21" s="18">
        <f t="shared" si="23"/>
        <v>0</v>
      </c>
      <c r="N21" s="10">
        <f>SUM(N22:N23)</f>
        <v>0</v>
      </c>
      <c r="O21" s="11">
        <f>SUM(O22:O23)</f>
        <v>0</v>
      </c>
    </row>
    <row r="22" spans="1:15" ht="19.5" thickTop="1" x14ac:dyDescent="0.4">
      <c r="A22" s="39"/>
      <c r="B22" s="37" t="s">
        <v>65</v>
      </c>
      <c r="C22" s="52">
        <f t="shared" ref="C22" si="33">D22+G22+J22+M22</f>
        <v>3</v>
      </c>
      <c r="D22" s="45">
        <f t="shared" ref="D22" si="34">E22+F22</f>
        <v>0</v>
      </c>
      <c r="E22" s="2"/>
      <c r="F22" s="29"/>
      <c r="G22" s="20">
        <f t="shared" ref="G22" si="35">H22+I22</f>
        <v>2</v>
      </c>
      <c r="H22" s="2">
        <v>1</v>
      </c>
      <c r="I22" s="16">
        <v>1</v>
      </c>
      <c r="J22" s="28">
        <f t="shared" ref="J22" si="36">K22+L22</f>
        <v>1</v>
      </c>
      <c r="K22" s="2"/>
      <c r="L22" s="29">
        <v>1</v>
      </c>
      <c r="M22" s="20">
        <f t="shared" ref="M22" si="37">N22+O22</f>
        <v>0</v>
      </c>
      <c r="N22" s="2"/>
      <c r="O22" s="3"/>
    </row>
    <row r="23" spans="1:15" ht="19.5" thickBot="1" x14ac:dyDescent="0.45">
      <c r="A23" s="39"/>
      <c r="B23" s="37" t="s">
        <v>31</v>
      </c>
      <c r="C23" s="52">
        <f t="shared" si="20"/>
        <v>3</v>
      </c>
      <c r="D23" s="45">
        <f t="shared" si="21"/>
        <v>0</v>
      </c>
      <c r="E23" s="2"/>
      <c r="F23" s="29"/>
      <c r="G23" s="20">
        <f t="shared" si="22"/>
        <v>0</v>
      </c>
      <c r="H23" s="2"/>
      <c r="I23" s="16"/>
      <c r="J23" s="28">
        <f t="shared" si="24"/>
        <v>3</v>
      </c>
      <c r="K23" s="2"/>
      <c r="L23" s="29">
        <v>3</v>
      </c>
      <c r="M23" s="20">
        <f t="shared" si="23"/>
        <v>0</v>
      </c>
      <c r="N23" s="2"/>
      <c r="O23" s="3"/>
    </row>
    <row r="24" spans="1:15" ht="20.25" thickTop="1" thickBot="1" x14ac:dyDescent="0.45">
      <c r="A24" s="104" t="s">
        <v>62</v>
      </c>
      <c r="B24" s="105"/>
      <c r="C24" s="50">
        <f t="shared" si="20"/>
        <v>6</v>
      </c>
      <c r="D24" s="43">
        <f t="shared" si="21"/>
        <v>1</v>
      </c>
      <c r="E24" s="10">
        <f>SUM(E25:E28)</f>
        <v>1</v>
      </c>
      <c r="F24" s="25">
        <f>SUM(F25:F28)</f>
        <v>0</v>
      </c>
      <c r="G24" s="18">
        <f t="shared" si="22"/>
        <v>5</v>
      </c>
      <c r="H24" s="10">
        <f t="shared" ref="H24:I24" si="38">SUM(H25:H28)</f>
        <v>5</v>
      </c>
      <c r="I24" s="14">
        <f t="shared" si="38"/>
        <v>0</v>
      </c>
      <c r="J24" s="24">
        <f t="shared" si="24"/>
        <v>0</v>
      </c>
      <c r="K24" s="10">
        <f t="shared" ref="K24:L24" si="39">SUM(K25:K28)</f>
        <v>0</v>
      </c>
      <c r="L24" s="25">
        <f t="shared" si="39"/>
        <v>0</v>
      </c>
      <c r="M24" s="18">
        <f t="shared" si="23"/>
        <v>0</v>
      </c>
      <c r="N24" s="10">
        <f t="shared" ref="N24:O24" si="40">SUM(N25:N28)</f>
        <v>0</v>
      </c>
      <c r="O24" s="11">
        <f t="shared" si="40"/>
        <v>0</v>
      </c>
    </row>
    <row r="25" spans="1:15" ht="19.5" thickTop="1" x14ac:dyDescent="0.4">
      <c r="A25" s="39"/>
      <c r="B25" s="93" t="s">
        <v>96</v>
      </c>
      <c r="C25" s="52">
        <f t="shared" si="20"/>
        <v>2</v>
      </c>
      <c r="D25" s="45">
        <f t="shared" si="21"/>
        <v>0</v>
      </c>
      <c r="E25" s="2"/>
      <c r="F25" s="29"/>
      <c r="G25" s="20">
        <f t="shared" si="22"/>
        <v>2</v>
      </c>
      <c r="H25" s="2">
        <v>2</v>
      </c>
      <c r="I25" s="16"/>
      <c r="J25" s="28">
        <f t="shared" si="24"/>
        <v>0</v>
      </c>
      <c r="K25" s="2"/>
      <c r="L25" s="29"/>
      <c r="M25" s="20">
        <f t="shared" si="23"/>
        <v>0</v>
      </c>
      <c r="N25" s="2"/>
      <c r="O25" s="3"/>
    </row>
    <row r="26" spans="1:15" x14ac:dyDescent="0.4">
      <c r="A26" s="39"/>
      <c r="B26" s="93" t="s">
        <v>95</v>
      </c>
      <c r="C26" s="52">
        <f t="shared" ref="C26" si="41">D26+G26+J26+M26</f>
        <v>1</v>
      </c>
      <c r="D26" s="45">
        <f t="shared" ref="D26" si="42">E26+F26</f>
        <v>0</v>
      </c>
      <c r="E26" s="2"/>
      <c r="F26" s="29"/>
      <c r="G26" s="20">
        <f t="shared" ref="G26" si="43">H26+I26</f>
        <v>1</v>
      </c>
      <c r="H26" s="2">
        <v>1</v>
      </c>
      <c r="I26" s="16"/>
      <c r="J26" s="28">
        <f t="shared" ref="J26" si="44">K26+L26</f>
        <v>0</v>
      </c>
      <c r="K26" s="2"/>
      <c r="L26" s="29"/>
      <c r="M26" s="20">
        <f t="shared" ref="M26" si="45">N26+O26</f>
        <v>0</v>
      </c>
      <c r="N26" s="2"/>
      <c r="O26" s="3"/>
    </row>
    <row r="27" spans="1:15" x14ac:dyDescent="0.4">
      <c r="A27" s="39"/>
      <c r="B27" s="93" t="s">
        <v>80</v>
      </c>
      <c r="C27" s="52">
        <f t="shared" si="20"/>
        <v>1</v>
      </c>
      <c r="D27" s="45">
        <f t="shared" si="21"/>
        <v>1</v>
      </c>
      <c r="E27" s="2">
        <v>1</v>
      </c>
      <c r="F27" s="29"/>
      <c r="G27" s="20">
        <f t="shared" si="22"/>
        <v>0</v>
      </c>
      <c r="H27" s="2"/>
      <c r="I27" s="16"/>
      <c r="J27" s="28">
        <f t="shared" si="24"/>
        <v>0</v>
      </c>
      <c r="K27" s="2"/>
      <c r="L27" s="29"/>
      <c r="M27" s="20">
        <f t="shared" si="23"/>
        <v>0</v>
      </c>
      <c r="N27" s="2"/>
      <c r="O27" s="3"/>
    </row>
    <row r="28" spans="1:15" ht="19.5" thickBot="1" x14ac:dyDescent="0.45">
      <c r="A28" s="39"/>
      <c r="B28" s="37" t="s">
        <v>63</v>
      </c>
      <c r="C28" s="52">
        <f t="shared" si="20"/>
        <v>2</v>
      </c>
      <c r="D28" s="45">
        <f t="shared" si="21"/>
        <v>0</v>
      </c>
      <c r="E28" s="2"/>
      <c r="F28" s="29"/>
      <c r="G28" s="20">
        <f t="shared" si="22"/>
        <v>2</v>
      </c>
      <c r="H28" s="2">
        <v>2</v>
      </c>
      <c r="I28" s="16"/>
      <c r="J28" s="28">
        <f t="shared" si="24"/>
        <v>0</v>
      </c>
      <c r="K28" s="2"/>
      <c r="L28" s="29"/>
      <c r="M28" s="20">
        <f t="shared" si="23"/>
        <v>0</v>
      </c>
      <c r="N28" s="2"/>
      <c r="O28" s="3"/>
    </row>
    <row r="29" spans="1:15" ht="20.25" thickTop="1" thickBot="1" x14ac:dyDescent="0.45">
      <c r="A29" s="104" t="s">
        <v>81</v>
      </c>
      <c r="B29" s="105"/>
      <c r="C29" s="50">
        <f t="shared" si="20"/>
        <v>2</v>
      </c>
      <c r="D29" s="43">
        <f t="shared" si="21"/>
        <v>0</v>
      </c>
      <c r="E29" s="10">
        <f>E30</f>
        <v>0</v>
      </c>
      <c r="F29" s="25">
        <f>F30</f>
        <v>0</v>
      </c>
      <c r="G29" s="18">
        <f t="shared" si="22"/>
        <v>1</v>
      </c>
      <c r="H29" s="10">
        <f t="shared" ref="H29:I29" si="46">H30</f>
        <v>1</v>
      </c>
      <c r="I29" s="14">
        <f t="shared" si="46"/>
        <v>0</v>
      </c>
      <c r="J29" s="24">
        <f t="shared" ref="J29:J30" si="47">K29+L29</f>
        <v>1</v>
      </c>
      <c r="K29" s="10">
        <f t="shared" ref="K29:L29" si="48">K30</f>
        <v>0</v>
      </c>
      <c r="L29" s="25">
        <f t="shared" si="48"/>
        <v>1</v>
      </c>
      <c r="M29" s="18">
        <f t="shared" si="23"/>
        <v>0</v>
      </c>
      <c r="N29" s="10">
        <f t="shared" ref="N29:O29" si="49">N30</f>
        <v>0</v>
      </c>
      <c r="O29" s="11">
        <f t="shared" si="49"/>
        <v>0</v>
      </c>
    </row>
    <row r="30" spans="1:15" ht="20.25" thickTop="1" thickBot="1" x14ac:dyDescent="0.45">
      <c r="A30" s="40"/>
      <c r="B30" s="55" t="s">
        <v>82</v>
      </c>
      <c r="C30" s="56">
        <f t="shared" si="20"/>
        <v>2</v>
      </c>
      <c r="D30" s="57">
        <f t="shared" si="21"/>
        <v>0</v>
      </c>
      <c r="E30" s="58"/>
      <c r="F30" s="59"/>
      <c r="G30" s="60">
        <f t="shared" si="22"/>
        <v>1</v>
      </c>
      <c r="H30" s="58">
        <v>1</v>
      </c>
      <c r="I30" s="61"/>
      <c r="J30" s="62">
        <f t="shared" si="47"/>
        <v>1</v>
      </c>
      <c r="K30" s="58"/>
      <c r="L30" s="59">
        <v>1</v>
      </c>
      <c r="M30" s="60">
        <f t="shared" si="23"/>
        <v>0</v>
      </c>
      <c r="N30" s="58"/>
      <c r="O30" s="63"/>
    </row>
    <row r="31" spans="1:15" ht="20.25" thickTop="1" thickBot="1" x14ac:dyDescent="0.45">
      <c r="A31" s="104" t="s">
        <v>43</v>
      </c>
      <c r="B31" s="105"/>
      <c r="C31" s="50">
        <f t="shared" ref="C31:C35" si="50">D31+G31+J31+M31</f>
        <v>5</v>
      </c>
      <c r="D31" s="43">
        <f t="shared" ref="D31:D35" si="51">E31+F31</f>
        <v>2</v>
      </c>
      <c r="E31" s="10">
        <f t="shared" ref="E31:F31" si="52">SUM(E32:E35)</f>
        <v>1</v>
      </c>
      <c r="F31" s="25">
        <f t="shared" si="52"/>
        <v>1</v>
      </c>
      <c r="G31" s="18">
        <f t="shared" ref="G31:G35" si="53">H31+I31</f>
        <v>3</v>
      </c>
      <c r="H31" s="10">
        <f t="shared" ref="H31:I31" si="54">SUM(H32:H35)</f>
        <v>3</v>
      </c>
      <c r="I31" s="14">
        <f t="shared" si="54"/>
        <v>0</v>
      </c>
      <c r="J31" s="24">
        <f t="shared" ref="J31:J35" si="55">K31+L31</f>
        <v>0</v>
      </c>
      <c r="K31" s="10">
        <f t="shared" ref="K31:L31" si="56">SUM(K32:K35)</f>
        <v>0</v>
      </c>
      <c r="L31" s="25">
        <f t="shared" si="56"/>
        <v>0</v>
      </c>
      <c r="M31" s="18">
        <f t="shared" ref="M31:M35" si="57">N31+O31</f>
        <v>0</v>
      </c>
      <c r="N31" s="10">
        <f t="shared" ref="N31:O31" si="58">SUM(N32:N35)</f>
        <v>0</v>
      </c>
      <c r="O31" s="11">
        <f t="shared" si="58"/>
        <v>0</v>
      </c>
    </row>
    <row r="32" spans="1:15" ht="19.5" thickTop="1" x14ac:dyDescent="0.4">
      <c r="A32" s="91"/>
      <c r="B32" s="92" t="s">
        <v>66</v>
      </c>
      <c r="C32" s="52">
        <f t="shared" si="50"/>
        <v>2</v>
      </c>
      <c r="D32" s="45">
        <f t="shared" si="51"/>
        <v>0</v>
      </c>
      <c r="E32" s="75"/>
      <c r="F32" s="76"/>
      <c r="G32" s="20">
        <f t="shared" si="53"/>
        <v>2</v>
      </c>
      <c r="H32" s="75">
        <v>2</v>
      </c>
      <c r="I32" s="78"/>
      <c r="J32" s="28">
        <f t="shared" si="55"/>
        <v>0</v>
      </c>
      <c r="K32" s="75"/>
      <c r="L32" s="76"/>
      <c r="M32" s="20">
        <f t="shared" si="57"/>
        <v>0</v>
      </c>
      <c r="N32" s="75"/>
      <c r="O32" s="80"/>
    </row>
    <row r="33" spans="1:15" x14ac:dyDescent="0.4">
      <c r="A33" s="39"/>
      <c r="B33" s="37" t="s">
        <v>97</v>
      </c>
      <c r="C33" s="52">
        <f t="shared" ref="C33" si="59">D33+G33+J33+M33</f>
        <v>1</v>
      </c>
      <c r="D33" s="45">
        <f t="shared" ref="D33" si="60">E33+F33</f>
        <v>1</v>
      </c>
      <c r="E33" s="2"/>
      <c r="F33" s="29">
        <v>1</v>
      </c>
      <c r="G33" s="20">
        <f t="shared" ref="G33" si="61">H33+I33</f>
        <v>0</v>
      </c>
      <c r="H33" s="2"/>
      <c r="I33" s="16"/>
      <c r="J33" s="28">
        <f t="shared" ref="J33" si="62">K33+L33</f>
        <v>0</v>
      </c>
      <c r="K33" s="2"/>
      <c r="L33" s="29"/>
      <c r="M33" s="20">
        <f t="shared" ref="M33" si="63">N33+O33</f>
        <v>0</v>
      </c>
      <c r="N33" s="2"/>
      <c r="O33" s="3"/>
    </row>
    <row r="34" spans="1:15" x14ac:dyDescent="0.4">
      <c r="A34" s="39"/>
      <c r="B34" s="37" t="s">
        <v>83</v>
      </c>
      <c r="C34" s="52">
        <f t="shared" si="50"/>
        <v>1</v>
      </c>
      <c r="D34" s="45">
        <f t="shared" si="51"/>
        <v>0</v>
      </c>
      <c r="E34" s="2"/>
      <c r="F34" s="29"/>
      <c r="G34" s="20">
        <f t="shared" si="53"/>
        <v>1</v>
      </c>
      <c r="H34" s="2">
        <v>1</v>
      </c>
      <c r="I34" s="16"/>
      <c r="J34" s="28">
        <f t="shared" si="55"/>
        <v>0</v>
      </c>
      <c r="K34" s="2"/>
      <c r="L34" s="29"/>
      <c r="M34" s="20">
        <f t="shared" si="57"/>
        <v>0</v>
      </c>
      <c r="N34" s="2"/>
      <c r="O34" s="3"/>
    </row>
    <row r="35" spans="1:15" ht="19.5" thickBot="1" x14ac:dyDescent="0.45">
      <c r="A35" s="39"/>
      <c r="B35" t="s">
        <v>84</v>
      </c>
      <c r="C35" s="52">
        <f t="shared" si="50"/>
        <v>1</v>
      </c>
      <c r="D35" s="45">
        <f t="shared" si="51"/>
        <v>1</v>
      </c>
      <c r="E35" s="2">
        <v>1</v>
      </c>
      <c r="F35" s="29"/>
      <c r="G35" s="20">
        <f t="shared" si="53"/>
        <v>0</v>
      </c>
      <c r="H35" s="2"/>
      <c r="I35" s="16"/>
      <c r="J35" s="28">
        <f t="shared" si="55"/>
        <v>0</v>
      </c>
      <c r="K35" s="2"/>
      <c r="L35" s="29"/>
      <c r="M35" s="20">
        <f t="shared" si="57"/>
        <v>0</v>
      </c>
      <c r="N35" s="2"/>
      <c r="O35" s="3"/>
    </row>
    <row r="36" spans="1:15" ht="20.25" thickTop="1" thickBot="1" x14ac:dyDescent="0.45">
      <c r="A36" s="104" t="s">
        <v>11</v>
      </c>
      <c r="B36" s="105"/>
      <c r="C36" s="50">
        <f t="shared" si="20"/>
        <v>16</v>
      </c>
      <c r="D36" s="43">
        <f t="shared" si="21"/>
        <v>4</v>
      </c>
      <c r="E36" s="10">
        <f>SUM(E37:E44)</f>
        <v>3</v>
      </c>
      <c r="F36" s="25">
        <f>SUM(F37:F44)</f>
        <v>1</v>
      </c>
      <c r="G36" s="18">
        <f t="shared" si="22"/>
        <v>7</v>
      </c>
      <c r="H36" s="10">
        <f>SUM(H37:H44)</f>
        <v>5</v>
      </c>
      <c r="I36" s="14">
        <f>SUM(I37:I44)</f>
        <v>2</v>
      </c>
      <c r="J36" s="24">
        <f t="shared" si="24"/>
        <v>5</v>
      </c>
      <c r="K36" s="10">
        <f>SUM(K37:K44)</f>
        <v>1</v>
      </c>
      <c r="L36" s="25">
        <f>SUM(L37:L44)</f>
        <v>4</v>
      </c>
      <c r="M36" s="18">
        <f t="shared" si="23"/>
        <v>0</v>
      </c>
      <c r="N36" s="10">
        <f>SUM(N37:N44)</f>
        <v>0</v>
      </c>
      <c r="O36" s="11">
        <f>SUM(O37:O44)</f>
        <v>0</v>
      </c>
    </row>
    <row r="37" spans="1:15" ht="19.5" thickTop="1" x14ac:dyDescent="0.4">
      <c r="A37" s="39"/>
      <c r="B37" s="37" t="s">
        <v>128</v>
      </c>
      <c r="C37" s="52">
        <f t="shared" si="20"/>
        <v>1</v>
      </c>
      <c r="D37" s="45">
        <f t="shared" si="21"/>
        <v>0</v>
      </c>
      <c r="E37" s="2"/>
      <c r="F37" s="29"/>
      <c r="G37" s="20">
        <f t="shared" si="22"/>
        <v>0</v>
      </c>
      <c r="H37" s="2"/>
      <c r="I37" s="16"/>
      <c r="J37" s="28">
        <f t="shared" si="24"/>
        <v>1</v>
      </c>
      <c r="K37" s="2"/>
      <c r="L37" s="29">
        <v>1</v>
      </c>
      <c r="M37" s="20">
        <f t="shared" si="23"/>
        <v>0</v>
      </c>
      <c r="N37" s="2"/>
      <c r="O37" s="3"/>
    </row>
    <row r="38" spans="1:15" x14ac:dyDescent="0.4">
      <c r="A38" s="39"/>
      <c r="B38" s="37" t="s">
        <v>99</v>
      </c>
      <c r="C38" s="52">
        <f t="shared" ref="C38" si="64">D38+G38+J38+M38</f>
        <v>1</v>
      </c>
      <c r="D38" s="45">
        <f>E38+F38</f>
        <v>0</v>
      </c>
      <c r="E38" s="2"/>
      <c r="F38" s="29"/>
      <c r="G38" s="20">
        <f t="shared" ref="G38" si="65">H38+I38</f>
        <v>0</v>
      </c>
      <c r="H38" s="2"/>
      <c r="I38" s="16"/>
      <c r="J38" s="28">
        <f t="shared" ref="J38" si="66">K38+L38</f>
        <v>1</v>
      </c>
      <c r="K38" s="2">
        <v>1</v>
      </c>
      <c r="L38" s="29"/>
      <c r="M38" s="20">
        <f t="shared" ref="M38" si="67">N38+O38</f>
        <v>0</v>
      </c>
      <c r="N38" s="2"/>
      <c r="O38" s="3"/>
    </row>
    <row r="39" spans="1:15" x14ac:dyDescent="0.4">
      <c r="A39" s="39"/>
      <c r="B39" s="37" t="s">
        <v>98</v>
      </c>
      <c r="C39" s="52">
        <f t="shared" si="20"/>
        <v>2</v>
      </c>
      <c r="D39" s="45">
        <f>E39+F39</f>
        <v>1</v>
      </c>
      <c r="E39" s="2">
        <v>1</v>
      </c>
      <c r="F39" s="29"/>
      <c r="G39" s="20">
        <f t="shared" si="22"/>
        <v>1</v>
      </c>
      <c r="H39" s="2">
        <v>1</v>
      </c>
      <c r="I39" s="16"/>
      <c r="J39" s="28">
        <f t="shared" si="24"/>
        <v>0</v>
      </c>
      <c r="K39" s="2"/>
      <c r="L39" s="29"/>
      <c r="M39" s="20">
        <f t="shared" si="23"/>
        <v>0</v>
      </c>
      <c r="N39" s="2"/>
      <c r="O39" s="3"/>
    </row>
    <row r="40" spans="1:15" x14ac:dyDescent="0.4">
      <c r="A40" s="39"/>
      <c r="B40" s="37" t="s">
        <v>44</v>
      </c>
      <c r="C40" s="52">
        <f t="shared" ref="C40" si="68">D40+G40+J40+M40</f>
        <v>3</v>
      </c>
      <c r="D40" s="45">
        <f t="shared" si="21"/>
        <v>2</v>
      </c>
      <c r="E40" s="2">
        <v>1</v>
      </c>
      <c r="F40" s="29">
        <v>1</v>
      </c>
      <c r="G40" s="20">
        <f t="shared" ref="G40" si="69">H40+I40</f>
        <v>1</v>
      </c>
      <c r="H40" s="2"/>
      <c r="I40" s="16">
        <v>1</v>
      </c>
      <c r="J40" s="28">
        <f t="shared" ref="J40" si="70">K40+L40</f>
        <v>0</v>
      </c>
      <c r="K40" s="2"/>
      <c r="L40" s="29"/>
      <c r="M40" s="20">
        <f t="shared" ref="M40" si="71">N40+O40</f>
        <v>0</v>
      </c>
      <c r="N40" s="2"/>
      <c r="O40" s="3"/>
    </row>
    <row r="41" spans="1:15" x14ac:dyDescent="0.4">
      <c r="A41" s="39"/>
      <c r="B41" s="37" t="s">
        <v>12</v>
      </c>
      <c r="C41" s="52">
        <f t="shared" si="20"/>
        <v>6</v>
      </c>
      <c r="D41" s="45">
        <f t="shared" si="21"/>
        <v>0</v>
      </c>
      <c r="E41" s="2"/>
      <c r="F41" s="29"/>
      <c r="G41" s="20">
        <f t="shared" si="22"/>
        <v>3</v>
      </c>
      <c r="H41" s="2">
        <v>3</v>
      </c>
      <c r="I41" s="16"/>
      <c r="J41" s="28">
        <f t="shared" si="24"/>
        <v>3</v>
      </c>
      <c r="K41" s="2"/>
      <c r="L41" s="29">
        <v>3</v>
      </c>
      <c r="M41" s="20">
        <f t="shared" si="23"/>
        <v>0</v>
      </c>
      <c r="N41" s="2"/>
      <c r="O41" s="3"/>
    </row>
    <row r="42" spans="1:15" x14ac:dyDescent="0.4">
      <c r="A42" s="39"/>
      <c r="B42" s="37" t="s">
        <v>32</v>
      </c>
      <c r="C42" s="52">
        <f t="shared" ref="C42" si="72">D42+G42+J42+M42</f>
        <v>1</v>
      </c>
      <c r="D42" s="45">
        <f t="shared" si="21"/>
        <v>0</v>
      </c>
      <c r="E42" s="2"/>
      <c r="F42" s="29"/>
      <c r="G42" s="20">
        <f t="shared" si="22"/>
        <v>1</v>
      </c>
      <c r="H42" s="2"/>
      <c r="I42" s="16">
        <v>1</v>
      </c>
      <c r="J42" s="28">
        <f t="shared" ref="J42" si="73">K42+L42</f>
        <v>0</v>
      </c>
      <c r="K42" s="2"/>
      <c r="L42" s="29"/>
      <c r="M42" s="20">
        <f t="shared" si="23"/>
        <v>0</v>
      </c>
      <c r="N42" s="2"/>
      <c r="O42" s="3"/>
    </row>
    <row r="43" spans="1:15" x14ac:dyDescent="0.4">
      <c r="A43" s="39"/>
      <c r="B43" s="37" t="s">
        <v>130</v>
      </c>
      <c r="C43" s="52">
        <f t="shared" si="20"/>
        <v>1</v>
      </c>
      <c r="D43" s="45">
        <f t="shared" ref="D43" si="74">E43+F43</f>
        <v>0</v>
      </c>
      <c r="E43" s="2"/>
      <c r="F43" s="29"/>
      <c r="G43" s="20">
        <f t="shared" ref="G43" si="75">H43+I43</f>
        <v>1</v>
      </c>
      <c r="H43" s="2">
        <v>1</v>
      </c>
      <c r="I43" s="16"/>
      <c r="J43" s="28">
        <f t="shared" si="24"/>
        <v>0</v>
      </c>
      <c r="K43" s="2"/>
      <c r="L43" s="29"/>
      <c r="M43" s="20">
        <f t="shared" ref="M43" si="76">N43+O43</f>
        <v>0</v>
      </c>
      <c r="N43" s="2"/>
      <c r="O43" s="3"/>
    </row>
    <row r="44" spans="1:15" ht="19.5" thickBot="1" x14ac:dyDescent="0.45">
      <c r="A44" s="39"/>
      <c r="B44" s="37" t="s">
        <v>33</v>
      </c>
      <c r="C44" s="52">
        <f t="shared" si="20"/>
        <v>1</v>
      </c>
      <c r="D44" s="45">
        <f t="shared" si="21"/>
        <v>1</v>
      </c>
      <c r="E44" s="2">
        <v>1</v>
      </c>
      <c r="F44" s="29"/>
      <c r="G44" s="20">
        <f t="shared" si="22"/>
        <v>0</v>
      </c>
      <c r="H44" s="2"/>
      <c r="I44" s="16"/>
      <c r="J44" s="28">
        <f t="shared" si="24"/>
        <v>0</v>
      </c>
      <c r="K44" s="2"/>
      <c r="L44" s="29"/>
      <c r="M44" s="20">
        <f t="shared" si="23"/>
        <v>0</v>
      </c>
      <c r="N44" s="2"/>
      <c r="O44" s="3"/>
    </row>
    <row r="45" spans="1:15" ht="20.25" thickTop="1" thickBot="1" x14ac:dyDescent="0.45">
      <c r="A45" s="104" t="s">
        <v>22</v>
      </c>
      <c r="B45" s="105"/>
      <c r="C45" s="50">
        <f t="shared" si="20"/>
        <v>11</v>
      </c>
      <c r="D45" s="43">
        <f t="shared" si="21"/>
        <v>3</v>
      </c>
      <c r="E45" s="10">
        <f>SUM(E46:E53)</f>
        <v>3</v>
      </c>
      <c r="F45" s="25">
        <f>SUM(F46:F53)</f>
        <v>0</v>
      </c>
      <c r="G45" s="18">
        <f t="shared" si="22"/>
        <v>3</v>
      </c>
      <c r="H45" s="10">
        <f>SUM(H46:H53)</f>
        <v>1</v>
      </c>
      <c r="I45" s="14">
        <f>SUM(I46:I53)</f>
        <v>2</v>
      </c>
      <c r="J45" s="24">
        <f t="shared" si="24"/>
        <v>5</v>
      </c>
      <c r="K45" s="10">
        <f t="shared" ref="K45:L45" si="77">SUM(K46:K53)</f>
        <v>4</v>
      </c>
      <c r="L45" s="25">
        <f t="shared" si="77"/>
        <v>1</v>
      </c>
      <c r="M45" s="18">
        <f t="shared" si="23"/>
        <v>0</v>
      </c>
      <c r="N45" s="10">
        <f>SUM(N46:N53)</f>
        <v>0</v>
      </c>
      <c r="O45" s="11">
        <f>SUM(O46:O53)</f>
        <v>0</v>
      </c>
    </row>
    <row r="46" spans="1:15" ht="19.5" thickTop="1" x14ac:dyDescent="0.4">
      <c r="A46" s="39"/>
      <c r="B46" s="37" t="s">
        <v>131</v>
      </c>
      <c r="C46" s="52">
        <f t="shared" si="20"/>
        <v>1</v>
      </c>
      <c r="D46" s="45">
        <f t="shared" ref="D46:D52" si="78">E46+F46</f>
        <v>0</v>
      </c>
      <c r="E46" s="2"/>
      <c r="F46" s="29"/>
      <c r="G46" s="20">
        <f t="shared" ref="G46:G52" si="79">H46+I46</f>
        <v>0</v>
      </c>
      <c r="H46" s="2"/>
      <c r="I46" s="16"/>
      <c r="J46" s="28">
        <f t="shared" si="24"/>
        <v>1</v>
      </c>
      <c r="K46" s="2"/>
      <c r="L46" s="29">
        <v>1</v>
      </c>
      <c r="M46" s="20">
        <f t="shared" ref="M46:M52" si="80">N46+O46</f>
        <v>0</v>
      </c>
      <c r="N46" s="2"/>
      <c r="O46" s="3"/>
    </row>
    <row r="47" spans="1:15" x14ac:dyDescent="0.4">
      <c r="A47" s="39"/>
      <c r="B47" s="37" t="s">
        <v>53</v>
      </c>
      <c r="C47" s="52">
        <f t="shared" si="20"/>
        <v>1</v>
      </c>
      <c r="D47" s="45">
        <f t="shared" ref="D47" si="81">E47+F47</f>
        <v>0</v>
      </c>
      <c r="E47" s="2"/>
      <c r="F47" s="29"/>
      <c r="G47" s="20">
        <f t="shared" ref="G47" si="82">H47+I47</f>
        <v>0</v>
      </c>
      <c r="H47" s="2"/>
      <c r="I47" s="16"/>
      <c r="J47" s="28">
        <f t="shared" si="24"/>
        <v>1</v>
      </c>
      <c r="K47" s="2">
        <v>1</v>
      </c>
      <c r="L47" s="29"/>
      <c r="M47" s="20">
        <f t="shared" ref="M47" si="83">N47+O47</f>
        <v>0</v>
      </c>
      <c r="N47" s="2"/>
      <c r="O47" s="3"/>
    </row>
    <row r="48" spans="1:15" x14ac:dyDescent="0.4">
      <c r="A48" s="39"/>
      <c r="B48" s="37" t="s">
        <v>34</v>
      </c>
      <c r="C48" s="52">
        <f t="shared" ref="C48:C50" si="84">D48+G48+J48+M48</f>
        <v>1</v>
      </c>
      <c r="D48" s="45">
        <f t="shared" si="78"/>
        <v>0</v>
      </c>
      <c r="E48" s="2"/>
      <c r="F48" s="29"/>
      <c r="G48" s="20">
        <f t="shared" si="79"/>
        <v>0</v>
      </c>
      <c r="H48" s="2"/>
      <c r="I48" s="16"/>
      <c r="J48" s="28">
        <f t="shared" ref="J48:J50" si="85">K48+L48</f>
        <v>1</v>
      </c>
      <c r="K48" s="2">
        <v>1</v>
      </c>
      <c r="L48" s="29"/>
      <c r="M48" s="20">
        <f t="shared" si="80"/>
        <v>0</v>
      </c>
      <c r="N48" s="2"/>
      <c r="O48" s="3"/>
    </row>
    <row r="49" spans="1:15" x14ac:dyDescent="0.4">
      <c r="A49" s="39"/>
      <c r="B49" s="37" t="s">
        <v>100</v>
      </c>
      <c r="C49" s="52">
        <f t="shared" si="84"/>
        <v>3</v>
      </c>
      <c r="D49" s="45">
        <f t="shared" ref="D49:D50" si="86">E49+F49</f>
        <v>0</v>
      </c>
      <c r="E49" s="2"/>
      <c r="F49" s="29"/>
      <c r="G49" s="20">
        <f t="shared" ref="G49:G50" si="87">H49+I49</f>
        <v>2</v>
      </c>
      <c r="H49" s="2">
        <v>1</v>
      </c>
      <c r="I49" s="16">
        <v>1</v>
      </c>
      <c r="J49" s="28">
        <f t="shared" si="85"/>
        <v>1</v>
      </c>
      <c r="K49" s="2">
        <v>1</v>
      </c>
      <c r="L49" s="29"/>
      <c r="M49" s="20">
        <f t="shared" ref="M49:M50" si="88">N49+O49</f>
        <v>0</v>
      </c>
      <c r="N49" s="2"/>
      <c r="O49" s="3"/>
    </row>
    <row r="50" spans="1:15" x14ac:dyDescent="0.4">
      <c r="A50" s="39"/>
      <c r="B50" s="37" t="s">
        <v>101</v>
      </c>
      <c r="C50" s="52">
        <f t="shared" si="84"/>
        <v>1</v>
      </c>
      <c r="D50" s="45">
        <f t="shared" si="86"/>
        <v>1</v>
      </c>
      <c r="E50" s="2">
        <v>1</v>
      </c>
      <c r="F50" s="29"/>
      <c r="G50" s="20">
        <f t="shared" si="87"/>
        <v>0</v>
      </c>
      <c r="H50" s="2"/>
      <c r="I50" s="16"/>
      <c r="J50" s="28">
        <f t="shared" si="85"/>
        <v>0</v>
      </c>
      <c r="K50" s="2"/>
      <c r="L50" s="29"/>
      <c r="M50" s="20">
        <f t="shared" si="88"/>
        <v>0</v>
      </c>
      <c r="N50" s="2"/>
      <c r="O50" s="3"/>
    </row>
    <row r="51" spans="1:15" x14ac:dyDescent="0.4">
      <c r="A51" s="39"/>
      <c r="B51" s="37" t="s">
        <v>102</v>
      </c>
      <c r="C51" s="52">
        <f t="shared" si="20"/>
        <v>1</v>
      </c>
      <c r="D51" s="45">
        <f t="shared" ref="D51" si="89">E51+F51</f>
        <v>0</v>
      </c>
      <c r="E51" s="2"/>
      <c r="F51" s="29"/>
      <c r="G51" s="20">
        <f t="shared" ref="G51" si="90">H51+I51</f>
        <v>0</v>
      </c>
      <c r="H51" s="2"/>
      <c r="I51" s="16"/>
      <c r="J51" s="28">
        <f t="shared" si="24"/>
        <v>1</v>
      </c>
      <c r="K51" s="2">
        <v>1</v>
      </c>
      <c r="L51" s="29"/>
      <c r="M51" s="20">
        <f t="shared" ref="M51" si="91">N51+O51</f>
        <v>0</v>
      </c>
      <c r="N51" s="2"/>
      <c r="O51" s="3"/>
    </row>
    <row r="52" spans="1:15" x14ac:dyDescent="0.4">
      <c r="A52" s="39"/>
      <c r="B52" s="37" t="s">
        <v>103</v>
      </c>
      <c r="C52" s="52">
        <f t="shared" ref="C52" si="92">D52+G52+J52+M52</f>
        <v>2</v>
      </c>
      <c r="D52" s="45">
        <f t="shared" si="78"/>
        <v>1</v>
      </c>
      <c r="E52" s="2">
        <v>1</v>
      </c>
      <c r="F52" s="29"/>
      <c r="G52" s="20">
        <f t="shared" si="79"/>
        <v>1</v>
      </c>
      <c r="H52" s="2"/>
      <c r="I52" s="16">
        <v>1</v>
      </c>
      <c r="J52" s="28">
        <f t="shared" ref="J52" si="93">K52+L52</f>
        <v>0</v>
      </c>
      <c r="K52" s="2"/>
      <c r="L52" s="29"/>
      <c r="M52" s="20">
        <f t="shared" si="80"/>
        <v>0</v>
      </c>
      <c r="N52" s="2"/>
      <c r="O52" s="3"/>
    </row>
    <row r="53" spans="1:15" ht="19.5" thickBot="1" x14ac:dyDescent="0.45">
      <c r="A53" s="39"/>
      <c r="B53" s="37" t="s">
        <v>104</v>
      </c>
      <c r="C53" s="52">
        <f t="shared" si="20"/>
        <v>1</v>
      </c>
      <c r="D53" s="45">
        <f t="shared" si="21"/>
        <v>1</v>
      </c>
      <c r="E53" s="2">
        <v>1</v>
      </c>
      <c r="F53" s="29"/>
      <c r="G53" s="20">
        <f t="shared" si="22"/>
        <v>0</v>
      </c>
      <c r="H53" s="2"/>
      <c r="I53" s="16"/>
      <c r="J53" s="28">
        <f t="shared" si="24"/>
        <v>0</v>
      </c>
      <c r="K53" s="2"/>
      <c r="L53" s="29"/>
      <c r="M53" s="20">
        <f t="shared" si="23"/>
        <v>0</v>
      </c>
      <c r="N53" s="2"/>
      <c r="O53" s="3"/>
    </row>
    <row r="54" spans="1:15" ht="20.25" thickTop="1" thickBot="1" x14ac:dyDescent="0.45">
      <c r="A54" s="104" t="s">
        <v>13</v>
      </c>
      <c r="B54" s="105"/>
      <c r="C54" s="50">
        <f t="shared" si="20"/>
        <v>5</v>
      </c>
      <c r="D54" s="43">
        <f t="shared" si="21"/>
        <v>0</v>
      </c>
      <c r="E54" s="10">
        <f>SUM(E55:E58)</f>
        <v>0</v>
      </c>
      <c r="F54" s="25">
        <f>SUM(F55:F58)</f>
        <v>0</v>
      </c>
      <c r="G54" s="18">
        <f t="shared" si="22"/>
        <v>1</v>
      </c>
      <c r="H54" s="10">
        <f>SUM(H55:H58)</f>
        <v>1</v>
      </c>
      <c r="I54" s="14">
        <f>SUM(I55:I58)</f>
        <v>0</v>
      </c>
      <c r="J54" s="24">
        <f t="shared" si="24"/>
        <v>4</v>
      </c>
      <c r="K54" s="10">
        <f>SUM(K55:K58)</f>
        <v>3</v>
      </c>
      <c r="L54" s="25">
        <f>SUM(L55:L58)</f>
        <v>1</v>
      </c>
      <c r="M54" s="18">
        <f t="shared" si="23"/>
        <v>0</v>
      </c>
      <c r="N54" s="10">
        <f>SUM(N55:N58)</f>
        <v>0</v>
      </c>
      <c r="O54" s="11">
        <f>SUM(O55:O58)</f>
        <v>0</v>
      </c>
    </row>
    <row r="55" spans="1:15" ht="19.5" thickTop="1" x14ac:dyDescent="0.4">
      <c r="A55" s="39"/>
      <c r="B55" s="36" t="s">
        <v>25</v>
      </c>
      <c r="C55" s="51">
        <f t="shared" si="20"/>
        <v>1</v>
      </c>
      <c r="D55" s="44">
        <f t="shared" si="21"/>
        <v>0</v>
      </c>
      <c r="E55" s="4"/>
      <c r="F55" s="27"/>
      <c r="G55" s="19">
        <f t="shared" si="22"/>
        <v>0</v>
      </c>
      <c r="H55" s="4"/>
      <c r="I55" s="15"/>
      <c r="J55" s="26">
        <f t="shared" si="24"/>
        <v>1</v>
      </c>
      <c r="K55" s="4">
        <v>1</v>
      </c>
      <c r="L55" s="27"/>
      <c r="M55" s="19">
        <f t="shared" si="23"/>
        <v>0</v>
      </c>
      <c r="N55" s="4"/>
      <c r="O55" s="5"/>
    </row>
    <row r="56" spans="1:15" x14ac:dyDescent="0.4">
      <c r="A56" s="39"/>
      <c r="B56" s="95" t="s">
        <v>105</v>
      </c>
      <c r="C56" s="52">
        <f t="shared" ref="C56" si="94">D56+G56+J56+M56</f>
        <v>2</v>
      </c>
      <c r="D56" s="45">
        <f t="shared" ref="D56" si="95">E56+F56</f>
        <v>0</v>
      </c>
      <c r="E56" s="2"/>
      <c r="F56" s="29"/>
      <c r="G56" s="20">
        <f t="shared" ref="G56" si="96">H56+I56</f>
        <v>0</v>
      </c>
      <c r="H56" s="2"/>
      <c r="I56" s="16"/>
      <c r="J56" s="28">
        <f t="shared" ref="J56" si="97">K56+L56</f>
        <v>2</v>
      </c>
      <c r="K56" s="2">
        <v>1</v>
      </c>
      <c r="L56" s="29">
        <v>1</v>
      </c>
      <c r="M56" s="20">
        <f t="shared" ref="M56" si="98">N56+O56</f>
        <v>0</v>
      </c>
      <c r="N56" s="2"/>
      <c r="O56" s="3"/>
    </row>
    <row r="57" spans="1:15" x14ac:dyDescent="0.4">
      <c r="A57" s="39"/>
      <c r="B57" t="s">
        <v>85</v>
      </c>
      <c r="C57" s="51">
        <f t="shared" si="20"/>
        <v>1</v>
      </c>
      <c r="D57" s="45">
        <f t="shared" si="21"/>
        <v>0</v>
      </c>
      <c r="E57" s="2"/>
      <c r="F57" s="29"/>
      <c r="G57" s="20">
        <f t="shared" si="22"/>
        <v>0</v>
      </c>
      <c r="H57" s="2"/>
      <c r="I57" s="16"/>
      <c r="J57" s="28">
        <f t="shared" si="24"/>
        <v>1</v>
      </c>
      <c r="K57" s="2">
        <v>1</v>
      </c>
      <c r="L57" s="29"/>
      <c r="M57" s="20">
        <f t="shared" si="23"/>
        <v>0</v>
      </c>
      <c r="N57" s="2"/>
      <c r="O57" s="3"/>
    </row>
    <row r="58" spans="1:15" ht="19.5" thickBot="1" x14ac:dyDescent="0.45">
      <c r="A58" s="39"/>
      <c r="B58" s="38" t="s">
        <v>26</v>
      </c>
      <c r="C58" s="53">
        <f t="shared" si="20"/>
        <v>1</v>
      </c>
      <c r="D58" s="46">
        <f t="shared" si="21"/>
        <v>0</v>
      </c>
      <c r="E58" s="31"/>
      <c r="F58" s="34"/>
      <c r="G58" s="30">
        <f t="shared" si="22"/>
        <v>1</v>
      </c>
      <c r="H58" s="31">
        <v>1</v>
      </c>
      <c r="I58" s="32"/>
      <c r="J58" s="33">
        <f t="shared" si="24"/>
        <v>0</v>
      </c>
      <c r="K58" s="31"/>
      <c r="L58" s="34"/>
      <c r="M58" s="30">
        <f t="shared" si="23"/>
        <v>0</v>
      </c>
      <c r="N58" s="31"/>
      <c r="O58" s="35"/>
    </row>
    <row r="59" spans="1:15" ht="20.25" thickTop="1" thickBot="1" x14ac:dyDescent="0.45">
      <c r="A59" s="104" t="s">
        <v>14</v>
      </c>
      <c r="B59" s="105"/>
      <c r="C59" s="50">
        <f t="shared" si="20"/>
        <v>57</v>
      </c>
      <c r="D59" s="43">
        <f t="shared" si="21"/>
        <v>13</v>
      </c>
      <c r="E59" s="10">
        <f>SUM(E60:E76)</f>
        <v>13</v>
      </c>
      <c r="F59" s="25">
        <f>SUM(F60:F76)</f>
        <v>0</v>
      </c>
      <c r="G59" s="18">
        <f t="shared" si="22"/>
        <v>23</v>
      </c>
      <c r="H59" s="10">
        <f>SUM(H60:H76)</f>
        <v>22</v>
      </c>
      <c r="I59" s="14">
        <f>SUM(I60:I76)</f>
        <v>1</v>
      </c>
      <c r="J59" s="24">
        <f t="shared" si="24"/>
        <v>21</v>
      </c>
      <c r="K59" s="10">
        <f>SUM(K60:K76)</f>
        <v>13</v>
      </c>
      <c r="L59" s="25">
        <f>SUM(L60:L76)</f>
        <v>8</v>
      </c>
      <c r="M59" s="18">
        <f t="shared" si="23"/>
        <v>0</v>
      </c>
      <c r="N59" s="10">
        <f>SUM(N60:N76)</f>
        <v>0</v>
      </c>
      <c r="O59" s="11">
        <f>SUM(O60:O76)</f>
        <v>0</v>
      </c>
    </row>
    <row r="60" spans="1:15" ht="19.5" thickTop="1" x14ac:dyDescent="0.4">
      <c r="A60" s="39"/>
      <c r="B60" s="36" t="s">
        <v>15</v>
      </c>
      <c r="C60" s="51">
        <f t="shared" si="20"/>
        <v>3</v>
      </c>
      <c r="D60" s="44">
        <f t="shared" ref="D60:D107" si="99">E60+F60</f>
        <v>0</v>
      </c>
      <c r="E60" s="4"/>
      <c r="F60" s="27"/>
      <c r="G60" s="19">
        <f t="shared" ref="G60:G107" si="100">H60+I60</f>
        <v>1</v>
      </c>
      <c r="H60" s="4">
        <v>1</v>
      </c>
      <c r="I60" s="15"/>
      <c r="J60" s="26">
        <f t="shared" si="24"/>
        <v>2</v>
      </c>
      <c r="K60" s="4">
        <v>2</v>
      </c>
      <c r="L60" s="27"/>
      <c r="M60" s="19">
        <f t="shared" ref="M60:M107" si="101">N60+O60</f>
        <v>0</v>
      </c>
      <c r="N60" s="4"/>
      <c r="O60" s="5"/>
    </row>
    <row r="61" spans="1:15" x14ac:dyDescent="0.4">
      <c r="A61" s="39"/>
      <c r="B61" s="37" t="s">
        <v>134</v>
      </c>
      <c r="C61" s="52">
        <f t="shared" si="20"/>
        <v>2</v>
      </c>
      <c r="D61" s="44">
        <f t="shared" si="99"/>
        <v>0</v>
      </c>
      <c r="E61" s="2"/>
      <c r="F61" s="29"/>
      <c r="G61" s="20">
        <f t="shared" ref="G61" si="102">H61+I61</f>
        <v>1</v>
      </c>
      <c r="H61" s="2">
        <v>1</v>
      </c>
      <c r="I61" s="16"/>
      <c r="J61" s="28">
        <f t="shared" si="24"/>
        <v>1</v>
      </c>
      <c r="K61" s="2">
        <v>1</v>
      </c>
      <c r="L61" s="29"/>
      <c r="M61" s="20">
        <f t="shared" ref="M61" si="103">N61+O61</f>
        <v>0</v>
      </c>
      <c r="N61" s="2"/>
      <c r="O61" s="3"/>
    </row>
    <row r="62" spans="1:15" x14ac:dyDescent="0.4">
      <c r="A62" s="39"/>
      <c r="B62" s="37" t="s">
        <v>29</v>
      </c>
      <c r="C62" s="52">
        <f t="shared" ref="C62" si="104">D62+G62+J62+M62</f>
        <v>1</v>
      </c>
      <c r="D62" s="44">
        <f t="shared" ref="D62" si="105">E62+F62</f>
        <v>1</v>
      </c>
      <c r="E62" s="2">
        <v>1</v>
      </c>
      <c r="F62" s="29"/>
      <c r="G62" s="20">
        <f t="shared" ref="G62" si="106">H62+I62</f>
        <v>0</v>
      </c>
      <c r="H62" s="2"/>
      <c r="I62" s="16"/>
      <c r="J62" s="28">
        <f t="shared" ref="J62" si="107">K62+L62</f>
        <v>0</v>
      </c>
      <c r="K62" s="2"/>
      <c r="L62" s="29"/>
      <c r="M62" s="20">
        <f t="shared" ref="M62" si="108">N62+O62</f>
        <v>0</v>
      </c>
      <c r="N62" s="2"/>
      <c r="O62" s="3"/>
    </row>
    <row r="63" spans="1:15" x14ac:dyDescent="0.4">
      <c r="A63" s="39"/>
      <c r="B63" s="37" t="s">
        <v>35</v>
      </c>
      <c r="C63" s="52">
        <f t="shared" si="20"/>
        <v>9</v>
      </c>
      <c r="D63" s="44">
        <f t="shared" si="99"/>
        <v>1</v>
      </c>
      <c r="E63" s="2">
        <v>1</v>
      </c>
      <c r="F63" s="29"/>
      <c r="G63" s="20">
        <f t="shared" si="100"/>
        <v>4</v>
      </c>
      <c r="H63" s="2">
        <v>4</v>
      </c>
      <c r="I63" s="16"/>
      <c r="J63" s="28">
        <f t="shared" si="24"/>
        <v>4</v>
      </c>
      <c r="K63" s="2">
        <v>2</v>
      </c>
      <c r="L63" s="29">
        <v>2</v>
      </c>
      <c r="M63" s="20">
        <f t="shared" si="101"/>
        <v>0</v>
      </c>
      <c r="N63" s="2"/>
      <c r="O63" s="3"/>
    </row>
    <row r="64" spans="1:15" x14ac:dyDescent="0.4">
      <c r="A64" s="39"/>
      <c r="B64" s="37" t="s">
        <v>16</v>
      </c>
      <c r="C64" s="52">
        <f t="shared" ref="C64" si="109">D64+G64+J64+M64</f>
        <v>3</v>
      </c>
      <c r="D64" s="44">
        <f t="shared" si="99"/>
        <v>0</v>
      </c>
      <c r="E64" s="2"/>
      <c r="F64" s="29"/>
      <c r="G64" s="20">
        <f t="shared" ref="G64" si="110">H64+I64</f>
        <v>1</v>
      </c>
      <c r="H64" s="2">
        <v>1</v>
      </c>
      <c r="I64" s="16"/>
      <c r="J64" s="28">
        <f t="shared" ref="J64" si="111">K64+L64</f>
        <v>2</v>
      </c>
      <c r="K64" s="2">
        <v>1</v>
      </c>
      <c r="L64" s="29">
        <v>1</v>
      </c>
      <c r="M64" s="20">
        <f t="shared" ref="M64" si="112">N64+O64</f>
        <v>0</v>
      </c>
      <c r="N64" s="2"/>
      <c r="O64" s="3"/>
    </row>
    <row r="65" spans="1:15" x14ac:dyDescent="0.4">
      <c r="A65" s="39"/>
      <c r="B65" t="s">
        <v>67</v>
      </c>
      <c r="C65" s="52">
        <f t="shared" si="20"/>
        <v>1</v>
      </c>
      <c r="D65" s="44">
        <f t="shared" si="99"/>
        <v>1</v>
      </c>
      <c r="E65" s="2">
        <v>1</v>
      </c>
      <c r="F65" s="29"/>
      <c r="G65" s="20">
        <f t="shared" si="100"/>
        <v>0</v>
      </c>
      <c r="H65" s="2"/>
      <c r="I65" s="16"/>
      <c r="J65" s="28">
        <f t="shared" si="24"/>
        <v>0</v>
      </c>
      <c r="K65" s="2"/>
      <c r="L65" s="29"/>
      <c r="M65" s="20">
        <f t="shared" si="101"/>
        <v>0</v>
      </c>
      <c r="N65" s="2"/>
      <c r="O65" s="3"/>
    </row>
    <row r="66" spans="1:15" x14ac:dyDescent="0.4">
      <c r="A66" s="39"/>
      <c r="B66" s="37" t="s">
        <v>45</v>
      </c>
      <c r="C66" s="52">
        <f t="shared" ref="C66" si="113">D66+G66+J66+M66</f>
        <v>10</v>
      </c>
      <c r="D66" s="44">
        <f t="shared" si="99"/>
        <v>5</v>
      </c>
      <c r="E66" s="2">
        <v>5</v>
      </c>
      <c r="F66" s="29"/>
      <c r="G66" s="20">
        <f t="shared" ref="G66" si="114">H66+I66</f>
        <v>4</v>
      </c>
      <c r="H66" s="2">
        <v>4</v>
      </c>
      <c r="I66" s="16"/>
      <c r="J66" s="28">
        <f t="shared" ref="J66" si="115">K66+L66</f>
        <v>1</v>
      </c>
      <c r="K66" s="2">
        <v>1</v>
      </c>
      <c r="L66" s="29"/>
      <c r="M66" s="20">
        <f t="shared" ref="M66" si="116">N66+O66</f>
        <v>0</v>
      </c>
      <c r="N66" s="2"/>
      <c r="O66" s="3"/>
    </row>
    <row r="67" spans="1:15" x14ac:dyDescent="0.4">
      <c r="A67" s="39"/>
      <c r="B67" s="37" t="s">
        <v>17</v>
      </c>
      <c r="C67" s="52">
        <f t="shared" si="20"/>
        <v>5</v>
      </c>
      <c r="D67" s="44">
        <f t="shared" si="99"/>
        <v>0</v>
      </c>
      <c r="E67" s="2"/>
      <c r="F67" s="29"/>
      <c r="G67" s="20">
        <f t="shared" ref="G67:G74" si="117">H67+I67</f>
        <v>3</v>
      </c>
      <c r="H67" s="2">
        <v>3</v>
      </c>
      <c r="I67" s="16"/>
      <c r="J67" s="28">
        <f t="shared" si="24"/>
        <v>2</v>
      </c>
      <c r="K67" s="2">
        <v>2</v>
      </c>
      <c r="L67" s="29"/>
      <c r="M67" s="20">
        <f t="shared" ref="M67:M74" si="118">N67+O67</f>
        <v>0</v>
      </c>
      <c r="N67" s="2"/>
      <c r="O67" s="3"/>
    </row>
    <row r="68" spans="1:15" x14ac:dyDescent="0.4">
      <c r="A68" s="39"/>
      <c r="B68" s="37" t="s">
        <v>107</v>
      </c>
      <c r="C68" s="52">
        <f t="shared" si="20"/>
        <v>2</v>
      </c>
      <c r="D68" s="44">
        <f t="shared" ref="D68" si="119">E68+F68</f>
        <v>0</v>
      </c>
      <c r="E68" s="2"/>
      <c r="F68" s="29"/>
      <c r="G68" s="20">
        <f t="shared" ref="G68" si="120">H68+I68</f>
        <v>0</v>
      </c>
      <c r="H68" s="2"/>
      <c r="I68" s="16"/>
      <c r="J68" s="28">
        <f t="shared" si="24"/>
        <v>2</v>
      </c>
      <c r="K68" s="2">
        <v>2</v>
      </c>
      <c r="L68" s="29"/>
      <c r="M68" s="20">
        <f t="shared" ref="M68" si="121">N68+O68</f>
        <v>0</v>
      </c>
      <c r="N68" s="2"/>
      <c r="O68" s="3"/>
    </row>
    <row r="69" spans="1:15" x14ac:dyDescent="0.4">
      <c r="A69" s="39"/>
      <c r="B69" s="37" t="s">
        <v>41</v>
      </c>
      <c r="C69" s="52">
        <f t="shared" ref="C69:C71" si="122">D69+G69+J69+M69</f>
        <v>1</v>
      </c>
      <c r="D69" s="44">
        <f t="shared" si="99"/>
        <v>1</v>
      </c>
      <c r="E69" s="2">
        <v>1</v>
      </c>
      <c r="F69" s="29"/>
      <c r="G69" s="20">
        <f t="shared" si="117"/>
        <v>0</v>
      </c>
      <c r="H69" s="2"/>
      <c r="I69" s="16"/>
      <c r="J69" s="28">
        <f t="shared" ref="J69:J71" si="123">K69+L69</f>
        <v>0</v>
      </c>
      <c r="K69" s="2"/>
      <c r="L69" s="29"/>
      <c r="M69" s="20">
        <f t="shared" si="118"/>
        <v>0</v>
      </c>
      <c r="N69" s="2"/>
      <c r="O69" s="3"/>
    </row>
    <row r="70" spans="1:15" x14ac:dyDescent="0.4">
      <c r="A70" s="39"/>
      <c r="B70" s="37" t="s">
        <v>132</v>
      </c>
      <c r="C70" s="52">
        <f t="shared" ref="C70" si="124">D70+G70+J70+M70</f>
        <v>1</v>
      </c>
      <c r="D70" s="44">
        <f t="shared" ref="D70" si="125">E70+F70</f>
        <v>0</v>
      </c>
      <c r="E70" s="2"/>
      <c r="F70" s="29"/>
      <c r="G70" s="20">
        <f t="shared" si="117"/>
        <v>1</v>
      </c>
      <c r="H70" s="2">
        <v>1</v>
      </c>
      <c r="I70" s="16"/>
      <c r="J70" s="28">
        <f t="shared" ref="J70" si="126">K70+L70</f>
        <v>0</v>
      </c>
      <c r="K70" s="2"/>
      <c r="L70" s="29"/>
      <c r="M70" s="20">
        <f t="shared" si="118"/>
        <v>0</v>
      </c>
      <c r="N70" s="2"/>
      <c r="O70" s="3"/>
    </row>
    <row r="71" spans="1:15" x14ac:dyDescent="0.4">
      <c r="A71" s="39"/>
      <c r="B71" s="37" t="s">
        <v>47</v>
      </c>
      <c r="C71" s="52">
        <f t="shared" si="122"/>
        <v>1</v>
      </c>
      <c r="D71" s="44">
        <f t="shared" si="99"/>
        <v>0</v>
      </c>
      <c r="E71" s="2"/>
      <c r="F71" s="29"/>
      <c r="G71" s="20">
        <f t="shared" ref="G71" si="127">H71+I71</f>
        <v>1</v>
      </c>
      <c r="H71" s="2">
        <v>1</v>
      </c>
      <c r="I71" s="16"/>
      <c r="J71" s="28">
        <f t="shared" si="123"/>
        <v>0</v>
      </c>
      <c r="K71" s="2"/>
      <c r="L71" s="29"/>
      <c r="M71" s="20">
        <f t="shared" ref="M71" si="128">N71+O71</f>
        <v>0</v>
      </c>
      <c r="N71" s="2"/>
      <c r="O71" s="3"/>
    </row>
    <row r="72" spans="1:15" x14ac:dyDescent="0.4">
      <c r="A72" s="39"/>
      <c r="B72" s="37" t="s">
        <v>36</v>
      </c>
      <c r="C72" s="52">
        <f t="shared" ref="C72:C74" si="129">D72+G72+J72+M72</f>
        <v>2</v>
      </c>
      <c r="D72" s="44">
        <f t="shared" si="99"/>
        <v>0</v>
      </c>
      <c r="E72" s="2"/>
      <c r="F72" s="29"/>
      <c r="G72" s="20">
        <f t="shared" si="117"/>
        <v>1</v>
      </c>
      <c r="H72" s="2">
        <v>1</v>
      </c>
      <c r="I72" s="16"/>
      <c r="J72" s="28">
        <f t="shared" ref="J72:J74" si="130">K72+L72</f>
        <v>1</v>
      </c>
      <c r="K72" s="2"/>
      <c r="L72" s="29">
        <v>1</v>
      </c>
      <c r="M72" s="20">
        <f t="shared" si="118"/>
        <v>0</v>
      </c>
      <c r="N72" s="2"/>
      <c r="O72" s="3"/>
    </row>
    <row r="73" spans="1:15" x14ac:dyDescent="0.4">
      <c r="A73" s="39"/>
      <c r="B73" s="37" t="s">
        <v>46</v>
      </c>
      <c r="C73" s="52">
        <f t="shared" si="129"/>
        <v>1</v>
      </c>
      <c r="D73" s="44">
        <f t="shared" si="99"/>
        <v>0</v>
      </c>
      <c r="E73" s="2"/>
      <c r="F73" s="29"/>
      <c r="G73" s="20">
        <f t="shared" si="117"/>
        <v>1</v>
      </c>
      <c r="H73" s="2">
        <v>1</v>
      </c>
      <c r="I73" s="16"/>
      <c r="J73" s="28">
        <f t="shared" si="130"/>
        <v>0</v>
      </c>
      <c r="K73" s="2"/>
      <c r="L73" s="29"/>
      <c r="M73" s="20">
        <f t="shared" si="118"/>
        <v>0</v>
      </c>
      <c r="N73" s="2"/>
      <c r="O73" s="3"/>
    </row>
    <row r="74" spans="1:15" x14ac:dyDescent="0.4">
      <c r="A74" s="39"/>
      <c r="B74" s="37" t="s">
        <v>40</v>
      </c>
      <c r="C74" s="52">
        <f t="shared" si="129"/>
        <v>3</v>
      </c>
      <c r="D74" s="44">
        <f t="shared" si="99"/>
        <v>0</v>
      </c>
      <c r="E74" s="2"/>
      <c r="F74" s="29"/>
      <c r="G74" s="20">
        <f t="shared" si="117"/>
        <v>3</v>
      </c>
      <c r="H74" s="2">
        <v>2</v>
      </c>
      <c r="I74" s="16">
        <v>1</v>
      </c>
      <c r="J74" s="28">
        <f t="shared" si="130"/>
        <v>0</v>
      </c>
      <c r="K74" s="2"/>
      <c r="L74" s="29"/>
      <c r="M74" s="20">
        <f t="shared" si="118"/>
        <v>0</v>
      </c>
      <c r="N74" s="2"/>
      <c r="O74" s="3"/>
    </row>
    <row r="75" spans="1:15" x14ac:dyDescent="0.4">
      <c r="A75" s="39"/>
      <c r="B75" t="s">
        <v>68</v>
      </c>
      <c r="C75" s="52">
        <f t="shared" si="20"/>
        <v>2</v>
      </c>
      <c r="D75" s="44">
        <f t="shared" si="99"/>
        <v>1</v>
      </c>
      <c r="E75" s="2">
        <v>1</v>
      </c>
      <c r="F75" s="29"/>
      <c r="G75" s="20">
        <f t="shared" si="100"/>
        <v>0</v>
      </c>
      <c r="H75" s="2"/>
      <c r="I75" s="16"/>
      <c r="J75" s="28">
        <f t="shared" si="24"/>
        <v>1</v>
      </c>
      <c r="K75" s="2"/>
      <c r="L75" s="29">
        <v>1</v>
      </c>
      <c r="M75" s="20">
        <f t="shared" si="101"/>
        <v>0</v>
      </c>
      <c r="N75" s="2"/>
      <c r="O75" s="3"/>
    </row>
    <row r="76" spans="1:15" ht="19.5" thickBot="1" x14ac:dyDescent="0.45">
      <c r="A76" s="39"/>
      <c r="B76" s="37" t="s">
        <v>18</v>
      </c>
      <c r="C76" s="52">
        <f t="shared" si="20"/>
        <v>10</v>
      </c>
      <c r="D76" s="44">
        <f t="shared" si="99"/>
        <v>3</v>
      </c>
      <c r="E76" s="2">
        <v>3</v>
      </c>
      <c r="F76" s="29"/>
      <c r="G76" s="20">
        <f t="shared" si="100"/>
        <v>2</v>
      </c>
      <c r="H76" s="2">
        <v>2</v>
      </c>
      <c r="I76" s="16"/>
      <c r="J76" s="28">
        <f t="shared" si="24"/>
        <v>5</v>
      </c>
      <c r="K76" s="2">
        <v>2</v>
      </c>
      <c r="L76" s="29">
        <v>3</v>
      </c>
      <c r="M76" s="20">
        <f t="shared" si="101"/>
        <v>0</v>
      </c>
      <c r="N76" s="2"/>
      <c r="O76" s="3"/>
    </row>
    <row r="77" spans="1:15" ht="20.25" thickTop="1" thickBot="1" x14ac:dyDescent="0.45">
      <c r="A77" s="104" t="s">
        <v>19</v>
      </c>
      <c r="B77" s="105"/>
      <c r="C77" s="50">
        <f t="shared" si="20"/>
        <v>17</v>
      </c>
      <c r="D77" s="43">
        <f t="shared" si="99"/>
        <v>4</v>
      </c>
      <c r="E77" s="10">
        <f>SUM(E78:E85)</f>
        <v>3</v>
      </c>
      <c r="F77" s="25">
        <f>SUM(F78:F85)</f>
        <v>1</v>
      </c>
      <c r="G77" s="18">
        <f t="shared" si="100"/>
        <v>9</v>
      </c>
      <c r="H77" s="10">
        <f>SUM(H78:H85)</f>
        <v>8</v>
      </c>
      <c r="I77" s="14">
        <f>SUM(I78:I85)</f>
        <v>1</v>
      </c>
      <c r="J77" s="24">
        <f t="shared" si="24"/>
        <v>3</v>
      </c>
      <c r="K77" s="10">
        <f>SUM(K78:K85)</f>
        <v>3</v>
      </c>
      <c r="L77" s="25">
        <f>SUM(L78:L85)</f>
        <v>0</v>
      </c>
      <c r="M77" s="18">
        <f t="shared" si="101"/>
        <v>1</v>
      </c>
      <c r="N77" s="10">
        <f>SUM(N78:N85)</f>
        <v>0</v>
      </c>
      <c r="O77" s="11">
        <f>SUM(O78:O85)</f>
        <v>1</v>
      </c>
    </row>
    <row r="78" spans="1:15" ht="19.5" thickTop="1" x14ac:dyDescent="0.4">
      <c r="A78" s="39"/>
      <c r="B78" s="36" t="s">
        <v>20</v>
      </c>
      <c r="C78" s="51">
        <f t="shared" si="20"/>
        <v>7</v>
      </c>
      <c r="D78" s="44">
        <f t="shared" si="99"/>
        <v>0</v>
      </c>
      <c r="E78" s="4"/>
      <c r="F78" s="27"/>
      <c r="G78" s="19">
        <f t="shared" si="100"/>
        <v>5</v>
      </c>
      <c r="H78" s="4">
        <v>4</v>
      </c>
      <c r="I78" s="15">
        <v>1</v>
      </c>
      <c r="J78" s="26">
        <f t="shared" si="24"/>
        <v>1</v>
      </c>
      <c r="K78" s="4">
        <v>1</v>
      </c>
      <c r="L78" s="27"/>
      <c r="M78" s="19">
        <f t="shared" si="101"/>
        <v>1</v>
      </c>
      <c r="N78" s="4"/>
      <c r="O78" s="5">
        <v>1</v>
      </c>
    </row>
    <row r="79" spans="1:15" x14ac:dyDescent="0.4">
      <c r="A79" s="39"/>
      <c r="B79" s="37" t="s">
        <v>109</v>
      </c>
      <c r="C79" s="52">
        <f t="shared" ref="C79" si="131">D79+G79+J79+M79</f>
        <v>1</v>
      </c>
      <c r="D79" s="45">
        <f t="shared" si="99"/>
        <v>1</v>
      </c>
      <c r="E79" s="2">
        <v>1</v>
      </c>
      <c r="F79" s="29"/>
      <c r="G79" s="20">
        <f t="shared" si="100"/>
        <v>0</v>
      </c>
      <c r="H79" s="2"/>
      <c r="I79" s="16"/>
      <c r="J79" s="28">
        <f t="shared" ref="J79" si="132">K79+L79</f>
        <v>0</v>
      </c>
      <c r="K79" s="2"/>
      <c r="L79" s="29"/>
      <c r="M79" s="20">
        <f t="shared" si="101"/>
        <v>0</v>
      </c>
      <c r="N79" s="2"/>
      <c r="O79" s="3"/>
    </row>
    <row r="80" spans="1:15" x14ac:dyDescent="0.4">
      <c r="A80" s="39"/>
      <c r="B80" s="37" t="s">
        <v>30</v>
      </c>
      <c r="C80" s="52">
        <f t="shared" si="20"/>
        <v>1</v>
      </c>
      <c r="D80" s="45">
        <f t="shared" ref="D80:D81" si="133">E80+F80</f>
        <v>0</v>
      </c>
      <c r="E80" s="2"/>
      <c r="F80" s="29"/>
      <c r="G80" s="20">
        <f t="shared" ref="G80:G81" si="134">H80+I80</f>
        <v>0</v>
      </c>
      <c r="H80" s="2"/>
      <c r="I80" s="16"/>
      <c r="J80" s="28">
        <f t="shared" si="24"/>
        <v>1</v>
      </c>
      <c r="K80" s="2">
        <v>1</v>
      </c>
      <c r="L80" s="29"/>
      <c r="M80" s="20">
        <f t="shared" ref="M80:M81" si="135">N80+O80</f>
        <v>0</v>
      </c>
      <c r="N80" s="2"/>
      <c r="O80" s="3"/>
    </row>
    <row r="81" spans="1:15" x14ac:dyDescent="0.4">
      <c r="A81" s="39"/>
      <c r="B81" s="37" t="s">
        <v>37</v>
      </c>
      <c r="C81" s="52">
        <f t="shared" ref="C81" si="136">D81+G81+J81+M81</f>
        <v>2</v>
      </c>
      <c r="D81" s="45">
        <f t="shared" si="133"/>
        <v>0</v>
      </c>
      <c r="E81" s="2"/>
      <c r="F81" s="29"/>
      <c r="G81" s="20">
        <f t="shared" si="134"/>
        <v>1</v>
      </c>
      <c r="H81" s="2">
        <v>1</v>
      </c>
      <c r="I81" s="16"/>
      <c r="J81" s="28">
        <f t="shared" ref="J81" si="137">K81+L81</f>
        <v>1</v>
      </c>
      <c r="K81" s="2">
        <v>1</v>
      </c>
      <c r="L81" s="29"/>
      <c r="M81" s="20">
        <f t="shared" si="135"/>
        <v>0</v>
      </c>
      <c r="N81" s="2"/>
      <c r="O81" s="3"/>
    </row>
    <row r="82" spans="1:15" x14ac:dyDescent="0.4">
      <c r="A82" s="39"/>
      <c r="B82" s="37" t="s">
        <v>42</v>
      </c>
      <c r="C82" s="52">
        <f t="shared" si="20"/>
        <v>1</v>
      </c>
      <c r="D82" s="45">
        <f t="shared" si="99"/>
        <v>1</v>
      </c>
      <c r="E82" s="2">
        <v>1</v>
      </c>
      <c r="F82" s="29"/>
      <c r="G82" s="20">
        <f t="shared" si="100"/>
        <v>0</v>
      </c>
      <c r="H82" s="2"/>
      <c r="I82" s="16"/>
      <c r="J82" s="28">
        <f t="shared" si="24"/>
        <v>0</v>
      </c>
      <c r="K82" s="2"/>
      <c r="L82" s="29"/>
      <c r="M82" s="20">
        <f t="shared" si="101"/>
        <v>0</v>
      </c>
      <c r="N82" s="2"/>
      <c r="O82" s="3"/>
    </row>
    <row r="83" spans="1:15" x14ac:dyDescent="0.4">
      <c r="A83" s="39"/>
      <c r="B83" s="37" t="s">
        <v>56</v>
      </c>
      <c r="C83" s="52">
        <f t="shared" ref="C83" si="138">D83+G83+J83+M83</f>
        <v>1</v>
      </c>
      <c r="D83" s="45">
        <f t="shared" ref="D83" si="139">E83+F83</f>
        <v>1</v>
      </c>
      <c r="E83" s="2"/>
      <c r="F83" s="29">
        <v>1</v>
      </c>
      <c r="G83" s="20">
        <f t="shared" ref="G83" si="140">H83+I83</f>
        <v>0</v>
      </c>
      <c r="H83" s="2"/>
      <c r="I83" s="16"/>
      <c r="J83" s="28">
        <f t="shared" ref="J83" si="141">K83+L83</f>
        <v>0</v>
      </c>
      <c r="K83" s="2"/>
      <c r="L83" s="29"/>
      <c r="M83" s="20">
        <f t="shared" ref="M83" si="142">N83+O83</f>
        <v>0</v>
      </c>
      <c r="N83" s="2"/>
      <c r="O83" s="3"/>
    </row>
    <row r="84" spans="1:15" x14ac:dyDescent="0.4">
      <c r="A84" s="39"/>
      <c r="B84" s="37" t="s">
        <v>57</v>
      </c>
      <c r="C84" s="52">
        <f t="shared" si="20"/>
        <v>3</v>
      </c>
      <c r="D84" s="45">
        <f t="shared" si="99"/>
        <v>1</v>
      </c>
      <c r="E84" s="2">
        <v>1</v>
      </c>
      <c r="F84" s="29"/>
      <c r="G84" s="20">
        <f t="shared" si="100"/>
        <v>2</v>
      </c>
      <c r="H84" s="2">
        <v>2</v>
      </c>
      <c r="I84" s="16"/>
      <c r="J84" s="28">
        <f t="shared" si="24"/>
        <v>0</v>
      </c>
      <c r="K84" s="2"/>
      <c r="L84" s="29"/>
      <c r="M84" s="20">
        <f t="shared" si="101"/>
        <v>0</v>
      </c>
      <c r="N84" s="2"/>
      <c r="O84" s="3"/>
    </row>
    <row r="85" spans="1:15" ht="19.5" thickBot="1" x14ac:dyDescent="0.45">
      <c r="A85" s="39"/>
      <c r="B85" s="37" t="s">
        <v>58</v>
      </c>
      <c r="C85" s="52">
        <f t="shared" si="20"/>
        <v>1</v>
      </c>
      <c r="D85" s="45">
        <f t="shared" si="99"/>
        <v>0</v>
      </c>
      <c r="E85" s="2"/>
      <c r="F85" s="29"/>
      <c r="G85" s="20">
        <f t="shared" si="100"/>
        <v>1</v>
      </c>
      <c r="H85" s="2">
        <v>1</v>
      </c>
      <c r="I85" s="16"/>
      <c r="J85" s="28">
        <f t="shared" si="24"/>
        <v>0</v>
      </c>
      <c r="K85" s="2"/>
      <c r="L85" s="29"/>
      <c r="M85" s="20">
        <f t="shared" si="101"/>
        <v>0</v>
      </c>
      <c r="N85" s="2"/>
      <c r="O85" s="3"/>
    </row>
    <row r="86" spans="1:15" ht="20.25" thickTop="1" thickBot="1" x14ac:dyDescent="0.45">
      <c r="A86" s="104" t="s">
        <v>86</v>
      </c>
      <c r="B86" s="105"/>
      <c r="C86" s="50">
        <f t="shared" ref="C86:C91" si="143">D86+G86+J86+M86</f>
        <v>4</v>
      </c>
      <c r="D86" s="43">
        <f t="shared" si="99"/>
        <v>1</v>
      </c>
      <c r="E86" s="10">
        <f>SUM(E87:E89)</f>
        <v>1</v>
      </c>
      <c r="F86" s="25">
        <f>SUM(F87:F89)</f>
        <v>0</v>
      </c>
      <c r="G86" s="18">
        <f t="shared" si="100"/>
        <v>1</v>
      </c>
      <c r="H86" s="10">
        <f>SUM(H87:H89)</f>
        <v>1</v>
      </c>
      <c r="I86" s="14">
        <f>SUM(I87:I89)</f>
        <v>0</v>
      </c>
      <c r="J86" s="24">
        <f t="shared" ref="J86:J91" si="144">K86+L86</f>
        <v>2</v>
      </c>
      <c r="K86" s="10">
        <f>SUM(K87:K89)</f>
        <v>0</v>
      </c>
      <c r="L86" s="25">
        <f>SUM(L87:L89)</f>
        <v>2</v>
      </c>
      <c r="M86" s="18">
        <f t="shared" si="101"/>
        <v>0</v>
      </c>
      <c r="N86" s="10">
        <f>SUM(N87:N89)</f>
        <v>0</v>
      </c>
      <c r="O86" s="11">
        <f>SUM(O87:O89)</f>
        <v>0</v>
      </c>
    </row>
    <row r="87" spans="1:15" ht="19.5" thickTop="1" x14ac:dyDescent="0.4">
      <c r="A87" s="39"/>
      <c r="B87" s="94" t="s">
        <v>110</v>
      </c>
      <c r="C87" s="51">
        <f t="shared" si="143"/>
        <v>2</v>
      </c>
      <c r="D87" s="44">
        <f t="shared" si="99"/>
        <v>0</v>
      </c>
      <c r="E87" s="4"/>
      <c r="F87" s="27"/>
      <c r="G87" s="19">
        <f t="shared" si="100"/>
        <v>0</v>
      </c>
      <c r="H87" s="4"/>
      <c r="I87" s="15"/>
      <c r="J87" s="26">
        <f t="shared" si="144"/>
        <v>2</v>
      </c>
      <c r="K87" s="4"/>
      <c r="L87" s="27">
        <v>2</v>
      </c>
      <c r="M87" s="19">
        <f t="shared" si="101"/>
        <v>0</v>
      </c>
      <c r="N87" s="4"/>
      <c r="O87" s="5"/>
    </row>
    <row r="88" spans="1:15" x14ac:dyDescent="0.4">
      <c r="A88" s="39"/>
      <c r="B88" s="37" t="s">
        <v>87</v>
      </c>
      <c r="C88" s="52">
        <f t="shared" si="143"/>
        <v>1</v>
      </c>
      <c r="D88" s="45">
        <f t="shared" si="99"/>
        <v>0</v>
      </c>
      <c r="E88" s="2"/>
      <c r="F88" s="29"/>
      <c r="G88" s="20">
        <f t="shared" si="100"/>
        <v>1</v>
      </c>
      <c r="H88" s="2">
        <v>1</v>
      </c>
      <c r="I88" s="16"/>
      <c r="J88" s="28">
        <f t="shared" si="144"/>
        <v>0</v>
      </c>
      <c r="K88" s="2"/>
      <c r="L88" s="29"/>
      <c r="M88" s="20">
        <f t="shared" si="101"/>
        <v>0</v>
      </c>
      <c r="N88" s="2"/>
      <c r="O88" s="3"/>
    </row>
    <row r="89" spans="1:15" ht="19.5" thickBot="1" x14ac:dyDescent="0.45">
      <c r="A89" s="39"/>
      <c r="B89" t="s">
        <v>88</v>
      </c>
      <c r="C89" s="53">
        <f t="shared" si="143"/>
        <v>1</v>
      </c>
      <c r="D89" s="46">
        <f t="shared" si="99"/>
        <v>1</v>
      </c>
      <c r="E89" s="31">
        <v>1</v>
      </c>
      <c r="F89" s="34"/>
      <c r="G89" s="30">
        <f t="shared" si="100"/>
        <v>0</v>
      </c>
      <c r="H89" s="31"/>
      <c r="I89" s="32"/>
      <c r="J89" s="33">
        <f t="shared" si="144"/>
        <v>0</v>
      </c>
      <c r="K89" s="31"/>
      <c r="L89" s="34"/>
      <c r="M89" s="30">
        <f t="shared" si="101"/>
        <v>0</v>
      </c>
      <c r="N89" s="31"/>
      <c r="O89" s="35"/>
    </row>
    <row r="90" spans="1:15" ht="20.25" thickTop="1" thickBot="1" x14ac:dyDescent="0.45">
      <c r="A90" s="104" t="s">
        <v>89</v>
      </c>
      <c r="B90" s="105"/>
      <c r="C90" s="50">
        <f t="shared" si="143"/>
        <v>1</v>
      </c>
      <c r="D90" s="43">
        <f t="shared" ref="D90:D91" si="145">E90+F90</f>
        <v>0</v>
      </c>
      <c r="E90" s="10">
        <f>E91</f>
        <v>0</v>
      </c>
      <c r="F90" s="25">
        <f>F91</f>
        <v>0</v>
      </c>
      <c r="G90" s="18">
        <f t="shared" ref="G90:G91" si="146">H90+I90</f>
        <v>0</v>
      </c>
      <c r="H90" s="10">
        <f t="shared" ref="H90:I100" si="147">H91</f>
        <v>0</v>
      </c>
      <c r="I90" s="14">
        <f t="shared" si="147"/>
        <v>0</v>
      </c>
      <c r="J90" s="24">
        <f t="shared" si="144"/>
        <v>0</v>
      </c>
      <c r="K90" s="10">
        <f t="shared" ref="K90:L100" si="148">K91</f>
        <v>0</v>
      </c>
      <c r="L90" s="25">
        <f t="shared" si="148"/>
        <v>0</v>
      </c>
      <c r="M90" s="18">
        <f t="shared" ref="M90:M91" si="149">N90+O90</f>
        <v>1</v>
      </c>
      <c r="N90" s="10">
        <f t="shared" ref="N90:O100" si="150">N91</f>
        <v>0</v>
      </c>
      <c r="O90" s="11">
        <f t="shared" si="150"/>
        <v>1</v>
      </c>
    </row>
    <row r="91" spans="1:15" ht="20.25" thickTop="1" thickBot="1" x14ac:dyDescent="0.45">
      <c r="A91" s="40"/>
      <c r="B91" s="55" t="s">
        <v>90</v>
      </c>
      <c r="C91" s="56">
        <f t="shared" si="143"/>
        <v>1</v>
      </c>
      <c r="D91" s="57">
        <f t="shared" si="145"/>
        <v>0</v>
      </c>
      <c r="E91" s="58"/>
      <c r="F91" s="59"/>
      <c r="G91" s="60">
        <f t="shared" si="146"/>
        <v>0</v>
      </c>
      <c r="H91" s="58"/>
      <c r="I91" s="61"/>
      <c r="J91" s="62">
        <f t="shared" si="144"/>
        <v>0</v>
      </c>
      <c r="K91" s="58"/>
      <c r="L91" s="59"/>
      <c r="M91" s="60">
        <f t="shared" si="149"/>
        <v>1</v>
      </c>
      <c r="N91" s="58"/>
      <c r="O91" s="63">
        <v>1</v>
      </c>
    </row>
    <row r="92" spans="1:15" ht="20.25" thickTop="1" thickBot="1" x14ac:dyDescent="0.45">
      <c r="A92" s="104" t="s">
        <v>48</v>
      </c>
      <c r="B92" s="105"/>
      <c r="C92" s="50">
        <f t="shared" ref="C92:C97" si="151">D92+G92+J92+M92</f>
        <v>1</v>
      </c>
      <c r="D92" s="43">
        <f t="shared" si="99"/>
        <v>0</v>
      </c>
      <c r="E92" s="10">
        <f>E93</f>
        <v>0</v>
      </c>
      <c r="F92" s="25">
        <f>F93</f>
        <v>0</v>
      </c>
      <c r="G92" s="18">
        <f t="shared" si="100"/>
        <v>1</v>
      </c>
      <c r="H92" s="10">
        <f t="shared" si="147"/>
        <v>1</v>
      </c>
      <c r="I92" s="14">
        <f t="shared" si="147"/>
        <v>0</v>
      </c>
      <c r="J92" s="24">
        <f t="shared" si="24"/>
        <v>0</v>
      </c>
      <c r="K92" s="10">
        <f t="shared" si="148"/>
        <v>0</v>
      </c>
      <c r="L92" s="25">
        <f t="shared" si="148"/>
        <v>0</v>
      </c>
      <c r="M92" s="18">
        <f t="shared" si="101"/>
        <v>0</v>
      </c>
      <c r="N92" s="10">
        <f t="shared" si="150"/>
        <v>0</v>
      </c>
      <c r="O92" s="11">
        <f t="shared" si="150"/>
        <v>0</v>
      </c>
    </row>
    <row r="93" spans="1:15" ht="20.25" thickTop="1" thickBot="1" x14ac:dyDescent="0.45">
      <c r="A93" s="40"/>
      <c r="B93" s="55" t="s">
        <v>50</v>
      </c>
      <c r="C93" s="56">
        <f t="shared" si="151"/>
        <v>1</v>
      </c>
      <c r="D93" s="57">
        <f t="shared" si="99"/>
        <v>0</v>
      </c>
      <c r="E93" s="58"/>
      <c r="F93" s="59"/>
      <c r="G93" s="60">
        <f t="shared" si="100"/>
        <v>1</v>
      </c>
      <c r="H93" s="58">
        <v>1</v>
      </c>
      <c r="I93" s="61"/>
      <c r="J93" s="62">
        <f t="shared" si="24"/>
        <v>0</v>
      </c>
      <c r="K93" s="58"/>
      <c r="L93" s="59"/>
      <c r="M93" s="60">
        <f t="shared" si="101"/>
        <v>0</v>
      </c>
      <c r="N93" s="58"/>
      <c r="O93" s="63"/>
    </row>
    <row r="94" spans="1:15" ht="20.25" thickTop="1" thickBot="1" x14ac:dyDescent="0.45">
      <c r="A94" s="104" t="s">
        <v>91</v>
      </c>
      <c r="B94" s="105"/>
      <c r="C94" s="50">
        <f t="shared" si="151"/>
        <v>6</v>
      </c>
      <c r="D94" s="43">
        <f t="shared" ref="D94:D97" si="152">E94+F94</f>
        <v>2</v>
      </c>
      <c r="E94" s="10">
        <f>SUM(E95:E97)</f>
        <v>2</v>
      </c>
      <c r="F94" s="25">
        <f>SUM(F95:F97)</f>
        <v>0</v>
      </c>
      <c r="G94" s="18">
        <f t="shared" ref="G94:G97" si="153">H94+I94</f>
        <v>1</v>
      </c>
      <c r="H94" s="10">
        <f>SUM(H95:H97)</f>
        <v>1</v>
      </c>
      <c r="I94" s="14">
        <f>SUM(I95:I97)</f>
        <v>0</v>
      </c>
      <c r="J94" s="24">
        <f t="shared" si="24"/>
        <v>3</v>
      </c>
      <c r="K94" s="10">
        <f>SUM(K95:K97)</f>
        <v>0</v>
      </c>
      <c r="L94" s="25">
        <f>SUM(L95:L97)</f>
        <v>3</v>
      </c>
      <c r="M94" s="18">
        <f t="shared" ref="M94:M97" si="154">N94+O94</f>
        <v>0</v>
      </c>
      <c r="N94" s="10">
        <f>SUM(N95:N97)</f>
        <v>0</v>
      </c>
      <c r="O94" s="11">
        <f>SUM(O95:O97)</f>
        <v>0</v>
      </c>
    </row>
    <row r="95" spans="1:15" ht="19.5" thickTop="1" x14ac:dyDescent="0.4">
      <c r="A95" s="39"/>
      <c r="B95" s="94" t="s">
        <v>112</v>
      </c>
      <c r="C95" s="51">
        <f t="shared" si="151"/>
        <v>2</v>
      </c>
      <c r="D95" s="44">
        <f t="shared" si="152"/>
        <v>0</v>
      </c>
      <c r="E95" s="4"/>
      <c r="F95" s="27"/>
      <c r="G95" s="19">
        <f t="shared" si="153"/>
        <v>0</v>
      </c>
      <c r="H95" s="4"/>
      <c r="I95" s="15"/>
      <c r="J95" s="26">
        <f t="shared" si="24"/>
        <v>2</v>
      </c>
      <c r="K95" s="4"/>
      <c r="L95" s="27">
        <v>2</v>
      </c>
      <c r="M95" s="19">
        <f t="shared" si="154"/>
        <v>0</v>
      </c>
      <c r="N95" s="4"/>
      <c r="O95" s="5"/>
    </row>
    <row r="96" spans="1:15" x14ac:dyDescent="0.4">
      <c r="A96" s="39"/>
      <c r="B96" s="37" t="s">
        <v>111</v>
      </c>
      <c r="C96" s="52">
        <f t="shared" si="151"/>
        <v>1</v>
      </c>
      <c r="D96" s="45">
        <f t="shared" si="152"/>
        <v>1</v>
      </c>
      <c r="E96" s="2">
        <v>1</v>
      </c>
      <c r="F96" s="29"/>
      <c r="G96" s="20">
        <f t="shared" si="153"/>
        <v>0</v>
      </c>
      <c r="H96" s="2"/>
      <c r="I96" s="16"/>
      <c r="J96" s="28">
        <f t="shared" si="24"/>
        <v>0</v>
      </c>
      <c r="K96" s="2"/>
      <c r="L96" s="29"/>
      <c r="M96" s="20">
        <f t="shared" si="154"/>
        <v>0</v>
      </c>
      <c r="N96" s="2"/>
      <c r="O96" s="3"/>
    </row>
    <row r="97" spans="1:15" ht="19.5" thickBot="1" x14ac:dyDescent="0.45">
      <c r="A97" s="39"/>
      <c r="B97" t="s">
        <v>93</v>
      </c>
      <c r="C97" s="53">
        <f t="shared" si="151"/>
        <v>3</v>
      </c>
      <c r="D97" s="46">
        <f t="shared" si="152"/>
        <v>1</v>
      </c>
      <c r="E97" s="31">
        <v>1</v>
      </c>
      <c r="F97" s="34"/>
      <c r="G97" s="30">
        <f t="shared" si="153"/>
        <v>1</v>
      </c>
      <c r="H97" s="31">
        <v>1</v>
      </c>
      <c r="I97" s="32"/>
      <c r="J97" s="33">
        <f t="shared" si="24"/>
        <v>1</v>
      </c>
      <c r="K97" s="31"/>
      <c r="L97" s="34">
        <v>1</v>
      </c>
      <c r="M97" s="30">
        <f t="shared" si="154"/>
        <v>0</v>
      </c>
      <c r="N97" s="31"/>
      <c r="O97" s="35"/>
    </row>
    <row r="98" spans="1:15" ht="20.25" thickTop="1" thickBot="1" x14ac:dyDescent="0.45">
      <c r="A98" s="104" t="s">
        <v>49</v>
      </c>
      <c r="B98" s="105"/>
      <c r="C98" s="50">
        <f t="shared" ref="C98:C101" si="155">D98+G98+J98+M98</f>
        <v>1</v>
      </c>
      <c r="D98" s="43">
        <f t="shared" si="99"/>
        <v>0</v>
      </c>
      <c r="E98" s="10">
        <f>E99</f>
        <v>0</v>
      </c>
      <c r="F98" s="25">
        <f>F99</f>
        <v>0</v>
      </c>
      <c r="G98" s="18">
        <f t="shared" si="100"/>
        <v>0</v>
      </c>
      <c r="H98" s="10">
        <f t="shared" si="147"/>
        <v>0</v>
      </c>
      <c r="I98" s="14">
        <f t="shared" si="147"/>
        <v>0</v>
      </c>
      <c r="J98" s="24">
        <f t="shared" si="24"/>
        <v>1</v>
      </c>
      <c r="K98" s="10">
        <f t="shared" si="148"/>
        <v>1</v>
      </c>
      <c r="L98" s="25">
        <f t="shared" si="148"/>
        <v>0</v>
      </c>
      <c r="M98" s="18">
        <f t="shared" si="101"/>
        <v>0</v>
      </c>
      <c r="N98" s="10">
        <f t="shared" si="150"/>
        <v>0</v>
      </c>
      <c r="O98" s="11">
        <f t="shared" si="150"/>
        <v>0</v>
      </c>
    </row>
    <row r="99" spans="1:15" ht="20.25" thickTop="1" thickBot="1" x14ac:dyDescent="0.45">
      <c r="A99" s="40"/>
      <c r="B99" s="55" t="s">
        <v>51</v>
      </c>
      <c r="C99" s="56">
        <f t="shared" si="155"/>
        <v>1</v>
      </c>
      <c r="D99" s="57">
        <f t="shared" si="99"/>
        <v>0</v>
      </c>
      <c r="E99" s="58"/>
      <c r="F99" s="59"/>
      <c r="G99" s="60">
        <f t="shared" si="100"/>
        <v>0</v>
      </c>
      <c r="H99" s="58"/>
      <c r="I99" s="61"/>
      <c r="J99" s="62">
        <f t="shared" si="24"/>
        <v>1</v>
      </c>
      <c r="K99" s="58">
        <v>1</v>
      </c>
      <c r="L99" s="59"/>
      <c r="M99" s="60">
        <f t="shared" si="101"/>
        <v>0</v>
      </c>
      <c r="N99" s="58"/>
      <c r="O99" s="63"/>
    </row>
    <row r="100" spans="1:15" ht="20.25" thickTop="1" thickBot="1" x14ac:dyDescent="0.45">
      <c r="A100" s="104" t="s">
        <v>21</v>
      </c>
      <c r="B100" s="105"/>
      <c r="C100" s="50">
        <f t="shared" si="155"/>
        <v>36</v>
      </c>
      <c r="D100" s="43">
        <f t="shared" si="99"/>
        <v>6</v>
      </c>
      <c r="E100" s="10">
        <f>E101</f>
        <v>6</v>
      </c>
      <c r="F100" s="25">
        <f>F101</f>
        <v>0</v>
      </c>
      <c r="G100" s="18">
        <f t="shared" si="100"/>
        <v>7</v>
      </c>
      <c r="H100" s="10">
        <f t="shared" si="147"/>
        <v>3</v>
      </c>
      <c r="I100" s="14">
        <f t="shared" si="147"/>
        <v>4</v>
      </c>
      <c r="J100" s="24">
        <f t="shared" si="24"/>
        <v>23</v>
      </c>
      <c r="K100" s="10">
        <f t="shared" si="148"/>
        <v>9</v>
      </c>
      <c r="L100" s="25">
        <f t="shared" si="148"/>
        <v>14</v>
      </c>
      <c r="M100" s="18">
        <f t="shared" si="101"/>
        <v>0</v>
      </c>
      <c r="N100" s="10">
        <f t="shared" si="150"/>
        <v>0</v>
      </c>
      <c r="O100" s="11">
        <f t="shared" si="150"/>
        <v>0</v>
      </c>
    </row>
    <row r="101" spans="1:15" ht="20.25" thickTop="1" thickBot="1" x14ac:dyDescent="0.45">
      <c r="A101" s="40"/>
      <c r="B101" s="55" t="s">
        <v>21</v>
      </c>
      <c r="C101" s="56">
        <f t="shared" si="155"/>
        <v>36</v>
      </c>
      <c r="D101" s="57">
        <f t="shared" si="99"/>
        <v>6</v>
      </c>
      <c r="E101" s="58">
        <v>6</v>
      </c>
      <c r="F101" s="59"/>
      <c r="G101" s="60">
        <f t="shared" si="100"/>
        <v>7</v>
      </c>
      <c r="H101" s="58">
        <v>3</v>
      </c>
      <c r="I101" s="61">
        <v>4</v>
      </c>
      <c r="J101" s="62">
        <f t="shared" si="24"/>
        <v>23</v>
      </c>
      <c r="K101" s="58">
        <v>9</v>
      </c>
      <c r="L101" s="59">
        <v>14</v>
      </c>
      <c r="M101" s="60">
        <f t="shared" si="101"/>
        <v>0</v>
      </c>
      <c r="N101" s="58"/>
      <c r="O101" s="63"/>
    </row>
    <row r="102" spans="1:15" ht="20.25" thickTop="1" thickBot="1" x14ac:dyDescent="0.45">
      <c r="A102" s="104" t="s">
        <v>52</v>
      </c>
      <c r="B102" s="105"/>
      <c r="C102" s="50">
        <f t="shared" si="20"/>
        <v>4</v>
      </c>
      <c r="D102" s="43">
        <f t="shared" ref="D102:D104" si="156">E102+F102</f>
        <v>1</v>
      </c>
      <c r="E102" s="10">
        <f>SUM(E103:E104)</f>
        <v>1</v>
      </c>
      <c r="F102" s="25">
        <f>SUM(F103:F104)</f>
        <v>0</v>
      </c>
      <c r="G102" s="18">
        <f t="shared" ref="G102:G104" si="157">H102+I102</f>
        <v>2</v>
      </c>
      <c r="H102" s="10">
        <f>SUM(H103:H104)</f>
        <v>1</v>
      </c>
      <c r="I102" s="14">
        <f>SUM(I103:I104)</f>
        <v>1</v>
      </c>
      <c r="J102" s="24">
        <f t="shared" ref="J102:J104" si="158">K102+L102</f>
        <v>1</v>
      </c>
      <c r="K102" s="10">
        <f>SUM(K103:K104)</f>
        <v>1</v>
      </c>
      <c r="L102" s="25">
        <f>SUM(L103:L104)</f>
        <v>0</v>
      </c>
      <c r="M102" s="18">
        <f t="shared" ref="M102:M104" si="159">N102+O102</f>
        <v>0</v>
      </c>
      <c r="N102" s="10">
        <f>SUM(N103:N104)</f>
        <v>0</v>
      </c>
      <c r="O102" s="11">
        <f>O104</f>
        <v>0</v>
      </c>
    </row>
    <row r="103" spans="1:15" ht="19.5" thickTop="1" x14ac:dyDescent="0.4">
      <c r="A103" s="39"/>
      <c r="B103" s="37" t="s">
        <v>59</v>
      </c>
      <c r="C103" s="52">
        <f t="shared" ref="C103" si="160">D103+G103+J103+M103</f>
        <v>3</v>
      </c>
      <c r="D103" s="45">
        <f>E103+F103</f>
        <v>1</v>
      </c>
      <c r="E103" s="2">
        <v>1</v>
      </c>
      <c r="F103" s="29"/>
      <c r="G103" s="20">
        <f t="shared" si="157"/>
        <v>2</v>
      </c>
      <c r="H103" s="2">
        <v>1</v>
      </c>
      <c r="I103" s="16">
        <v>1</v>
      </c>
      <c r="J103" s="28">
        <f t="shared" si="158"/>
        <v>0</v>
      </c>
      <c r="K103" s="2"/>
      <c r="L103" s="29"/>
      <c r="M103" s="20">
        <f t="shared" si="159"/>
        <v>0</v>
      </c>
      <c r="N103" s="2"/>
      <c r="O103" s="3"/>
    </row>
    <row r="104" spans="1:15" ht="19.5" thickBot="1" x14ac:dyDescent="0.45">
      <c r="A104" s="40"/>
      <c r="B104" s="55" t="s">
        <v>60</v>
      </c>
      <c r="C104" s="56">
        <f t="shared" si="20"/>
        <v>1</v>
      </c>
      <c r="D104" s="57">
        <f t="shared" si="156"/>
        <v>0</v>
      </c>
      <c r="E104" s="58"/>
      <c r="F104" s="59"/>
      <c r="G104" s="60">
        <f t="shared" si="157"/>
        <v>0</v>
      </c>
      <c r="H104" s="58"/>
      <c r="I104" s="61"/>
      <c r="J104" s="62">
        <f t="shared" si="158"/>
        <v>1</v>
      </c>
      <c r="K104" s="58">
        <v>1</v>
      </c>
      <c r="L104" s="59"/>
      <c r="M104" s="60">
        <f t="shared" si="159"/>
        <v>0</v>
      </c>
      <c r="N104" s="58"/>
      <c r="O104" s="63"/>
    </row>
    <row r="105" spans="1:15" ht="20.25" thickTop="1" thickBot="1" x14ac:dyDescent="0.45">
      <c r="A105" s="104" t="s">
        <v>38</v>
      </c>
      <c r="B105" s="105"/>
      <c r="C105" s="50">
        <f t="shared" si="20"/>
        <v>2</v>
      </c>
      <c r="D105" s="43">
        <f t="shared" si="99"/>
        <v>1</v>
      </c>
      <c r="E105" s="10">
        <f t="shared" ref="E105:F105" si="161">SUM(E106:E107)</f>
        <v>1</v>
      </c>
      <c r="F105" s="25">
        <f t="shared" si="161"/>
        <v>0</v>
      </c>
      <c r="G105" s="18">
        <f t="shared" si="100"/>
        <v>1</v>
      </c>
      <c r="H105" s="10">
        <f t="shared" ref="H105:I105" si="162">SUM(H106:H107)</f>
        <v>0</v>
      </c>
      <c r="I105" s="14">
        <f t="shared" si="162"/>
        <v>1</v>
      </c>
      <c r="J105" s="24">
        <f t="shared" si="24"/>
        <v>0</v>
      </c>
      <c r="K105" s="10">
        <f t="shared" ref="K105:L105" si="163">SUM(K106:K107)</f>
        <v>0</v>
      </c>
      <c r="L105" s="25">
        <f t="shared" si="163"/>
        <v>0</v>
      </c>
      <c r="M105" s="18">
        <f t="shared" si="101"/>
        <v>0</v>
      </c>
      <c r="N105" s="10">
        <f>SUM(N106:N107)</f>
        <v>0</v>
      </c>
      <c r="O105" s="11">
        <f>O107</f>
        <v>0</v>
      </c>
    </row>
    <row r="106" spans="1:15" ht="19.5" thickTop="1" x14ac:dyDescent="0.4">
      <c r="A106" s="39"/>
      <c r="B106" s="81" t="s">
        <v>39</v>
      </c>
      <c r="C106" s="49">
        <f t="shared" ref="C106" si="164">D106+G106+J106+M106</f>
        <v>1</v>
      </c>
      <c r="D106" s="74">
        <f t="shared" ref="D106" si="165">E106+F106</f>
        <v>1</v>
      </c>
      <c r="E106" s="75">
        <v>1</v>
      </c>
      <c r="F106" s="76">
        <f>SUM(F107:F108)</f>
        <v>0</v>
      </c>
      <c r="G106" s="77">
        <f t="shared" ref="G106" si="166">H106+I106</f>
        <v>0</v>
      </c>
      <c r="H106" s="75"/>
      <c r="I106" s="78"/>
      <c r="J106" s="79">
        <f t="shared" ref="J106" si="167">K106+L106</f>
        <v>0</v>
      </c>
      <c r="K106" s="75"/>
      <c r="L106" s="76"/>
      <c r="M106" s="77">
        <f t="shared" ref="M106" si="168">N106+O106</f>
        <v>0</v>
      </c>
      <c r="N106" s="75"/>
      <c r="O106" s="80"/>
    </row>
    <row r="107" spans="1:15" ht="19.5" thickBot="1" x14ac:dyDescent="0.45">
      <c r="A107" s="40"/>
      <c r="B107" s="82" t="s">
        <v>61</v>
      </c>
      <c r="C107" s="83">
        <f t="shared" si="20"/>
        <v>1</v>
      </c>
      <c r="D107" s="84">
        <f t="shared" si="99"/>
        <v>0</v>
      </c>
      <c r="E107" s="85"/>
      <c r="F107" s="86"/>
      <c r="G107" s="87">
        <f t="shared" si="100"/>
        <v>1</v>
      </c>
      <c r="H107" s="85"/>
      <c r="I107" s="88">
        <v>1</v>
      </c>
      <c r="J107" s="89">
        <f t="shared" si="24"/>
        <v>0</v>
      </c>
      <c r="K107" s="85"/>
      <c r="L107" s="86"/>
      <c r="M107" s="87">
        <f t="shared" si="101"/>
        <v>0</v>
      </c>
      <c r="N107" s="85"/>
      <c r="O107" s="90"/>
    </row>
    <row r="108" spans="1:15" ht="36" customHeight="1" thickTop="1" x14ac:dyDescent="0.4">
      <c r="A108" s="103" t="s">
        <v>126</v>
      </c>
      <c r="B108" s="103"/>
      <c r="C108" s="103"/>
      <c r="D108" s="103"/>
      <c r="E108" s="103"/>
      <c r="F108" s="103"/>
      <c r="G108" s="103"/>
      <c r="H108" s="103"/>
      <c r="I108" s="103"/>
      <c r="J108" s="103"/>
      <c r="K108" s="103"/>
      <c r="L108" s="103"/>
      <c r="M108" s="103"/>
      <c r="N108" s="103"/>
      <c r="O108" s="103"/>
    </row>
    <row r="109" spans="1:15" ht="36" customHeight="1" x14ac:dyDescent="0.4">
      <c r="A109" s="103" t="s">
        <v>24</v>
      </c>
      <c r="B109" s="103"/>
      <c r="C109" s="103"/>
      <c r="D109" s="103"/>
      <c r="E109" s="103"/>
      <c r="F109" s="103"/>
      <c r="G109" s="103"/>
      <c r="H109" s="103"/>
      <c r="I109" s="103"/>
      <c r="J109" s="103"/>
      <c r="K109" s="103"/>
      <c r="L109" s="103"/>
      <c r="M109" s="103"/>
      <c r="N109" s="103"/>
      <c r="O109" s="103"/>
    </row>
    <row r="110" spans="1:15" ht="41.25" customHeight="1" x14ac:dyDescent="0.4">
      <c r="A110" s="103" t="s">
        <v>54</v>
      </c>
      <c r="B110" s="103"/>
      <c r="C110" s="103"/>
      <c r="D110" s="103"/>
      <c r="E110" s="103"/>
      <c r="F110" s="103"/>
      <c r="G110" s="103"/>
      <c r="H110" s="103"/>
      <c r="I110" s="103"/>
      <c r="J110" s="103"/>
      <c r="K110" s="103"/>
      <c r="L110" s="103"/>
      <c r="M110" s="103"/>
      <c r="N110" s="103"/>
      <c r="O110" s="103"/>
    </row>
    <row r="111" spans="1:15" ht="54.75" customHeight="1" x14ac:dyDescent="0.4">
      <c r="A111" s="103" t="s">
        <v>69</v>
      </c>
      <c r="B111" s="103"/>
      <c r="C111" s="103"/>
      <c r="D111" s="103"/>
      <c r="E111" s="103"/>
      <c r="F111" s="103"/>
      <c r="G111" s="103"/>
      <c r="H111" s="103"/>
      <c r="I111" s="103"/>
      <c r="J111" s="103"/>
      <c r="K111" s="103"/>
      <c r="L111" s="103"/>
      <c r="M111" s="103"/>
      <c r="N111" s="103"/>
      <c r="O111" s="103"/>
    </row>
    <row r="112" spans="1:15" ht="84" customHeight="1" x14ac:dyDescent="0.4">
      <c r="A112" s="103" t="s">
        <v>94</v>
      </c>
      <c r="B112" s="103"/>
      <c r="C112" s="103"/>
      <c r="D112" s="103"/>
      <c r="E112" s="103"/>
      <c r="F112" s="103"/>
      <c r="G112" s="103"/>
      <c r="H112" s="103"/>
      <c r="I112" s="103"/>
      <c r="J112" s="103"/>
      <c r="K112" s="103"/>
      <c r="L112" s="103"/>
      <c r="M112" s="103"/>
      <c r="N112" s="103"/>
      <c r="O112" s="103"/>
    </row>
    <row r="113" spans="1:15" ht="42" customHeight="1" x14ac:dyDescent="0.4">
      <c r="A113" s="103" t="s">
        <v>70</v>
      </c>
      <c r="B113" s="103"/>
      <c r="C113" s="103"/>
      <c r="D113" s="103"/>
      <c r="E113" s="103"/>
      <c r="F113" s="103"/>
      <c r="G113" s="103"/>
      <c r="H113" s="103"/>
      <c r="I113" s="103"/>
      <c r="J113" s="103"/>
      <c r="K113" s="103"/>
      <c r="L113" s="103"/>
      <c r="M113" s="103"/>
      <c r="N113" s="103"/>
      <c r="O113" s="103"/>
    </row>
  </sheetData>
  <mergeCells count="32">
    <mergeCell ref="A112:O112"/>
    <mergeCell ref="A113:O113"/>
    <mergeCell ref="A92:B92"/>
    <mergeCell ref="A100:B100"/>
    <mergeCell ref="A2:O2"/>
    <mergeCell ref="A3:O3"/>
    <mergeCell ref="J4:L4"/>
    <mergeCell ref="D4:F4"/>
    <mergeCell ref="G4:I4"/>
    <mergeCell ref="M4:O4"/>
    <mergeCell ref="A8:B8"/>
    <mergeCell ref="A24:B24"/>
    <mergeCell ref="A111:O111"/>
    <mergeCell ref="A14:B14"/>
    <mergeCell ref="A105:B105"/>
    <mergeCell ref="A21:B21"/>
    <mergeCell ref="A4:B7"/>
    <mergeCell ref="A108:O108"/>
    <mergeCell ref="A109:O109"/>
    <mergeCell ref="A110:O110"/>
    <mergeCell ref="A77:B77"/>
    <mergeCell ref="A36:B36"/>
    <mergeCell ref="A45:B45"/>
    <mergeCell ref="A54:B54"/>
    <mergeCell ref="A59:B59"/>
    <mergeCell ref="A102:B102"/>
    <mergeCell ref="A31:B31"/>
    <mergeCell ref="A98:B98"/>
    <mergeCell ref="A29:B29"/>
    <mergeCell ref="A86:B86"/>
    <mergeCell ref="A90:B90"/>
    <mergeCell ref="A94:B94"/>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9E3F-8676-4206-BACB-91381FB12C1B}">
  <dimension ref="A1:O97"/>
  <sheetViews>
    <sheetView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s="96" t="s">
        <v>23</v>
      </c>
      <c r="C1" s="1">
        <f t="shared" ref="C1:O1" si="0">C8+C14+C19+C22+C27+C29+C33+C40+C47+C50+C65+C74+C77+C79+C82+C84+C86+C89</f>
        <v>107</v>
      </c>
      <c r="D1" s="1">
        <f t="shared" si="0"/>
        <v>40</v>
      </c>
      <c r="E1" s="1">
        <f t="shared" si="0"/>
        <v>36</v>
      </c>
      <c r="F1" s="1">
        <f t="shared" si="0"/>
        <v>4</v>
      </c>
      <c r="G1" s="1">
        <f t="shared" si="0"/>
        <v>53</v>
      </c>
      <c r="H1" s="1">
        <f t="shared" si="0"/>
        <v>45</v>
      </c>
      <c r="I1" s="1">
        <f t="shared" si="0"/>
        <v>8</v>
      </c>
      <c r="J1" s="1">
        <f t="shared" si="0"/>
        <v>13</v>
      </c>
      <c r="K1" s="1">
        <f t="shared" si="0"/>
        <v>11</v>
      </c>
      <c r="L1">
        <f t="shared" si="0"/>
        <v>2</v>
      </c>
      <c r="M1">
        <f t="shared" si="0"/>
        <v>1</v>
      </c>
      <c r="N1">
        <f t="shared" si="0"/>
        <v>0</v>
      </c>
      <c r="O1">
        <f t="shared" si="0"/>
        <v>1</v>
      </c>
    </row>
    <row r="2" spans="1:15" ht="47.25" customHeight="1" x14ac:dyDescent="0.4">
      <c r="A2" s="106" t="s">
        <v>135</v>
      </c>
      <c r="B2" s="106"/>
      <c r="C2" s="106"/>
      <c r="D2" s="106"/>
      <c r="E2" s="106"/>
      <c r="F2" s="106"/>
      <c r="G2" s="106"/>
      <c r="H2" s="106"/>
      <c r="I2" s="106"/>
      <c r="J2" s="106"/>
      <c r="K2" s="106"/>
      <c r="L2" s="106"/>
      <c r="M2" s="106"/>
      <c r="N2" s="106"/>
      <c r="O2" s="106"/>
    </row>
    <row r="3" spans="1:15" ht="19.5"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107</v>
      </c>
      <c r="D6" s="42">
        <f>E6+F6</f>
        <v>40</v>
      </c>
      <c r="E6" s="31">
        <v>36</v>
      </c>
      <c r="F6" s="34">
        <v>4</v>
      </c>
      <c r="G6" s="17">
        <f>H6+I6</f>
        <v>53</v>
      </c>
      <c r="H6" s="8">
        <v>45</v>
      </c>
      <c r="I6" s="13">
        <v>8</v>
      </c>
      <c r="J6" s="22">
        <f>K6+L6</f>
        <v>13</v>
      </c>
      <c r="K6" s="8">
        <v>11</v>
      </c>
      <c r="L6" s="23">
        <v>2</v>
      </c>
      <c r="M6" s="17">
        <f>N6+O6</f>
        <v>1</v>
      </c>
      <c r="N6" s="8">
        <v>0</v>
      </c>
      <c r="O6" s="9">
        <v>1</v>
      </c>
    </row>
    <row r="7" spans="1:15" ht="20.25" thickTop="1" thickBot="1" x14ac:dyDescent="0.45">
      <c r="A7" s="101"/>
      <c r="B7" s="102"/>
      <c r="C7" s="64">
        <f>C6/C6</f>
        <v>1</v>
      </c>
      <c r="D7" s="65">
        <f>D6/$C$6</f>
        <v>0.37383177570093457</v>
      </c>
      <c r="E7" s="66">
        <f t="shared" ref="E7:O7" si="1">E6/$C$6</f>
        <v>0.3364485981308411</v>
      </c>
      <c r="F7" s="67">
        <f t="shared" si="1"/>
        <v>3.7383177570093455E-2</v>
      </c>
      <c r="G7" s="68">
        <f t="shared" si="1"/>
        <v>0.49532710280373832</v>
      </c>
      <c r="H7" s="69">
        <f t="shared" si="1"/>
        <v>0.42056074766355139</v>
      </c>
      <c r="I7" s="70">
        <f t="shared" si="1"/>
        <v>7.476635514018691E-2</v>
      </c>
      <c r="J7" s="71">
        <f t="shared" si="1"/>
        <v>0.12149532710280374</v>
      </c>
      <c r="K7" s="69">
        <f>K6/$C$6</f>
        <v>0.10280373831775701</v>
      </c>
      <c r="L7" s="72">
        <f>L6/$C$6</f>
        <v>1.8691588785046728E-2</v>
      </c>
      <c r="M7" s="68">
        <f t="shared" si="1"/>
        <v>9.3457943925233638E-3</v>
      </c>
      <c r="N7" s="69">
        <f t="shared" si="1"/>
        <v>0</v>
      </c>
      <c r="O7" s="73">
        <f t="shared" si="1"/>
        <v>9.3457943925233638E-3</v>
      </c>
    </row>
    <row r="8" spans="1:15" ht="20.25" thickTop="1" thickBot="1" x14ac:dyDescent="0.45">
      <c r="A8" s="104" t="s">
        <v>55</v>
      </c>
      <c r="B8" s="105"/>
      <c r="C8" s="50">
        <f t="shared" ref="C8:C74" si="2">D8+G8+J8+M8</f>
        <v>5</v>
      </c>
      <c r="D8" s="43">
        <f>E8+F8</f>
        <v>2</v>
      </c>
      <c r="E8" s="10">
        <f>SUM(E9:E13)</f>
        <v>2</v>
      </c>
      <c r="F8" s="25">
        <f>SUM(F9:F13)</f>
        <v>0</v>
      </c>
      <c r="G8" s="18">
        <f t="shared" ref="G8:G74" si="3">H8+I8</f>
        <v>3</v>
      </c>
      <c r="H8" s="10">
        <f t="shared" ref="H8:I8" si="4">SUM(H9:H13)</f>
        <v>3</v>
      </c>
      <c r="I8" s="14">
        <f t="shared" si="4"/>
        <v>0</v>
      </c>
      <c r="J8" s="24">
        <f t="shared" ref="J8:J13" si="5">K8+L8</f>
        <v>0</v>
      </c>
      <c r="K8" s="10">
        <f t="shared" ref="K8:L8" si="6">SUM(K9:K13)</f>
        <v>0</v>
      </c>
      <c r="L8" s="25">
        <f t="shared" si="6"/>
        <v>0</v>
      </c>
      <c r="M8" s="18">
        <f t="shared" ref="M8:M74" si="7">N8+O8</f>
        <v>0</v>
      </c>
      <c r="N8" s="10">
        <f t="shared" ref="N8:O8" si="8">SUM(N9:N13)</f>
        <v>0</v>
      </c>
      <c r="O8" s="11">
        <f t="shared" si="8"/>
        <v>0</v>
      </c>
    </row>
    <row r="9" spans="1:15" ht="19.5" thickTop="1" x14ac:dyDescent="0.4">
      <c r="A9" s="39"/>
      <c r="B9" t="s">
        <v>64</v>
      </c>
      <c r="C9" s="52">
        <f t="shared" si="2"/>
        <v>1</v>
      </c>
      <c r="D9" s="45">
        <f t="shared" ref="D9:D75" si="9">E9+F9</f>
        <v>0</v>
      </c>
      <c r="E9" s="2"/>
      <c r="F9" s="29"/>
      <c r="G9" s="20">
        <f t="shared" si="3"/>
        <v>1</v>
      </c>
      <c r="H9" s="2">
        <v>1</v>
      </c>
      <c r="I9" s="16"/>
      <c r="J9" s="28">
        <f t="shared" si="5"/>
        <v>0</v>
      </c>
      <c r="K9" s="2"/>
      <c r="L9" s="29"/>
      <c r="M9" s="20">
        <f t="shared" si="7"/>
        <v>0</v>
      </c>
      <c r="N9" s="2"/>
      <c r="O9" s="3"/>
    </row>
    <row r="10" spans="1:15" x14ac:dyDescent="0.4">
      <c r="A10" s="39"/>
      <c r="B10" s="93" t="s">
        <v>73</v>
      </c>
      <c r="C10" s="52">
        <f t="shared" si="2"/>
        <v>1</v>
      </c>
      <c r="D10" s="45">
        <f t="shared" si="9"/>
        <v>0</v>
      </c>
      <c r="E10" s="2"/>
      <c r="F10" s="29"/>
      <c r="G10" s="20">
        <f t="shared" si="3"/>
        <v>1</v>
      </c>
      <c r="H10" s="2">
        <v>1</v>
      </c>
      <c r="I10" s="16"/>
      <c r="J10" s="28">
        <f t="shared" si="5"/>
        <v>0</v>
      </c>
      <c r="K10" s="2"/>
      <c r="L10" s="29"/>
      <c r="M10" s="20">
        <f t="shared" si="7"/>
        <v>0</v>
      </c>
      <c r="N10" s="2"/>
      <c r="O10" s="3"/>
    </row>
    <row r="11" spans="1:15" x14ac:dyDescent="0.4">
      <c r="A11" s="39"/>
      <c r="B11" s="37" t="s">
        <v>74</v>
      </c>
      <c r="C11" s="52">
        <f t="shared" si="2"/>
        <v>1</v>
      </c>
      <c r="D11" s="45">
        <f t="shared" si="9"/>
        <v>1</v>
      </c>
      <c r="E11" s="2">
        <v>1</v>
      </c>
      <c r="F11" s="29"/>
      <c r="G11" s="20">
        <f t="shared" si="3"/>
        <v>0</v>
      </c>
      <c r="H11" s="2"/>
      <c r="I11" s="16"/>
      <c r="J11" s="28">
        <f t="shared" si="5"/>
        <v>0</v>
      </c>
      <c r="K11" s="2"/>
      <c r="L11" s="29"/>
      <c r="M11" s="20">
        <f t="shared" si="7"/>
        <v>0</v>
      </c>
      <c r="N11" s="2"/>
      <c r="O11" s="3"/>
    </row>
    <row r="12" spans="1:15" x14ac:dyDescent="0.4">
      <c r="A12" s="39"/>
      <c r="B12" s="93" t="s">
        <v>72</v>
      </c>
      <c r="C12" s="52">
        <f t="shared" si="2"/>
        <v>1</v>
      </c>
      <c r="D12" s="45">
        <f t="shared" si="9"/>
        <v>0</v>
      </c>
      <c r="E12" s="2"/>
      <c r="F12" s="29"/>
      <c r="G12" s="20">
        <f t="shared" si="3"/>
        <v>1</v>
      </c>
      <c r="H12" s="2">
        <v>1</v>
      </c>
      <c r="I12" s="16"/>
      <c r="J12" s="28">
        <f t="shared" si="5"/>
        <v>0</v>
      </c>
      <c r="K12" s="2"/>
      <c r="L12" s="29"/>
      <c r="M12" s="20">
        <f t="shared" si="7"/>
        <v>0</v>
      </c>
      <c r="N12" s="2"/>
      <c r="O12" s="3"/>
    </row>
    <row r="13" spans="1:15" ht="19.5" thickBot="1" x14ac:dyDescent="0.45">
      <c r="A13" s="39"/>
      <c r="B13" t="s">
        <v>71</v>
      </c>
      <c r="C13" s="52">
        <f t="shared" si="2"/>
        <v>1</v>
      </c>
      <c r="D13" s="45">
        <f t="shared" si="9"/>
        <v>1</v>
      </c>
      <c r="E13" s="2">
        <v>1</v>
      </c>
      <c r="F13" s="29"/>
      <c r="G13" s="20">
        <f t="shared" si="3"/>
        <v>0</v>
      </c>
      <c r="H13" s="2"/>
      <c r="I13" s="16"/>
      <c r="J13" s="28">
        <f t="shared" si="5"/>
        <v>0</v>
      </c>
      <c r="K13" s="2"/>
      <c r="L13" s="29"/>
      <c r="M13" s="20">
        <f t="shared" si="7"/>
        <v>0</v>
      </c>
      <c r="N13" s="2"/>
      <c r="O13" s="3"/>
    </row>
    <row r="14" spans="1:15" ht="20.25" thickTop="1" thickBot="1" x14ac:dyDescent="0.45">
      <c r="A14" s="104" t="s">
        <v>7</v>
      </c>
      <c r="B14" s="105"/>
      <c r="C14" s="50">
        <f t="shared" si="2"/>
        <v>7</v>
      </c>
      <c r="D14" s="43">
        <f t="shared" si="9"/>
        <v>4</v>
      </c>
      <c r="E14" s="10">
        <f>SUM(E15:E18)</f>
        <v>2</v>
      </c>
      <c r="F14" s="25">
        <f>SUM(F15:F18)</f>
        <v>2</v>
      </c>
      <c r="G14" s="18">
        <f t="shared" si="3"/>
        <v>3</v>
      </c>
      <c r="H14" s="10">
        <f>SUM(H15:H18)</f>
        <v>3</v>
      </c>
      <c r="I14" s="14">
        <f>SUM(I15:I18)</f>
        <v>0</v>
      </c>
      <c r="J14" s="24">
        <f>K14+L14</f>
        <v>0</v>
      </c>
      <c r="K14" s="10">
        <f>SUM(K15:K18)</f>
        <v>0</v>
      </c>
      <c r="L14" s="25">
        <f>SUM(L15:L18)</f>
        <v>0</v>
      </c>
      <c r="M14" s="18">
        <f t="shared" si="7"/>
        <v>0</v>
      </c>
      <c r="N14" s="10">
        <f>SUM(N15:N18)</f>
        <v>0</v>
      </c>
      <c r="O14" s="11">
        <f>SUM(O15:O18)</f>
        <v>0</v>
      </c>
    </row>
    <row r="15" spans="1:15" ht="19.5" thickTop="1" x14ac:dyDescent="0.4">
      <c r="A15" s="39"/>
      <c r="B15" s="36" t="s">
        <v>8</v>
      </c>
      <c r="C15" s="51">
        <f t="shared" si="2"/>
        <v>3</v>
      </c>
      <c r="D15" s="44">
        <f t="shared" si="9"/>
        <v>1</v>
      </c>
      <c r="E15" s="4">
        <v>1</v>
      </c>
      <c r="F15" s="27"/>
      <c r="G15" s="19">
        <f t="shared" si="3"/>
        <v>2</v>
      </c>
      <c r="H15" s="4">
        <v>2</v>
      </c>
      <c r="I15" s="15"/>
      <c r="J15" s="26">
        <f t="shared" ref="J15:J91" si="10">K15+L15</f>
        <v>0</v>
      </c>
      <c r="K15" s="4"/>
      <c r="L15" s="27"/>
      <c r="M15" s="19">
        <f t="shared" si="7"/>
        <v>0</v>
      </c>
      <c r="N15" s="4"/>
      <c r="O15" s="5"/>
    </row>
    <row r="16" spans="1:15" x14ac:dyDescent="0.4">
      <c r="A16" s="39"/>
      <c r="B16" s="37" t="s">
        <v>9</v>
      </c>
      <c r="C16" s="52">
        <f t="shared" si="2"/>
        <v>2</v>
      </c>
      <c r="D16" s="45">
        <f t="shared" si="9"/>
        <v>1</v>
      </c>
      <c r="E16" s="2"/>
      <c r="F16" s="29">
        <v>1</v>
      </c>
      <c r="G16" s="20">
        <f t="shared" si="3"/>
        <v>1</v>
      </c>
      <c r="H16" s="2">
        <v>1</v>
      </c>
      <c r="I16" s="16"/>
      <c r="J16" s="28">
        <f t="shared" si="10"/>
        <v>0</v>
      </c>
      <c r="K16" s="2"/>
      <c r="L16" s="29"/>
      <c r="M16" s="20">
        <f t="shared" si="7"/>
        <v>0</v>
      </c>
      <c r="N16" s="2"/>
      <c r="O16" s="3"/>
    </row>
    <row r="17" spans="1:15" x14ac:dyDescent="0.4">
      <c r="A17" s="39"/>
      <c r="B17" s="93" t="s">
        <v>75</v>
      </c>
      <c r="C17" s="52">
        <f t="shared" si="2"/>
        <v>1</v>
      </c>
      <c r="D17" s="45">
        <f t="shared" si="9"/>
        <v>1</v>
      </c>
      <c r="E17" s="2"/>
      <c r="F17" s="29">
        <v>1</v>
      </c>
      <c r="G17" s="20">
        <f t="shared" si="3"/>
        <v>0</v>
      </c>
      <c r="H17" s="2"/>
      <c r="I17" s="16"/>
      <c r="J17" s="28">
        <f t="shared" si="10"/>
        <v>0</v>
      </c>
      <c r="K17" s="2"/>
      <c r="L17" s="29"/>
      <c r="M17" s="20">
        <f t="shared" si="7"/>
        <v>0</v>
      </c>
      <c r="N17" s="2"/>
      <c r="O17" s="3"/>
    </row>
    <row r="18" spans="1:15" ht="19.5" thickBot="1" x14ac:dyDescent="0.45">
      <c r="A18" s="39"/>
      <c r="B18" s="93" t="s">
        <v>76</v>
      </c>
      <c r="C18" s="52">
        <f t="shared" si="2"/>
        <v>1</v>
      </c>
      <c r="D18" s="45">
        <f t="shared" si="9"/>
        <v>1</v>
      </c>
      <c r="E18" s="2">
        <v>1</v>
      </c>
      <c r="F18" s="29"/>
      <c r="G18" s="20">
        <f t="shared" si="3"/>
        <v>0</v>
      </c>
      <c r="H18" s="2"/>
      <c r="I18" s="16"/>
      <c r="J18" s="28">
        <f t="shared" si="10"/>
        <v>0</v>
      </c>
      <c r="K18" s="2"/>
      <c r="L18" s="29"/>
      <c r="M18" s="20">
        <f t="shared" si="7"/>
        <v>0</v>
      </c>
      <c r="N18" s="2"/>
      <c r="O18" s="3"/>
    </row>
    <row r="19" spans="1:15" ht="20.25" thickTop="1" thickBot="1" x14ac:dyDescent="0.45">
      <c r="A19" s="104" t="s">
        <v>10</v>
      </c>
      <c r="B19" s="105"/>
      <c r="C19" s="50">
        <f t="shared" si="2"/>
        <v>3</v>
      </c>
      <c r="D19" s="43">
        <f t="shared" si="9"/>
        <v>0</v>
      </c>
      <c r="E19" s="10">
        <f>SUM(E20:E21)</f>
        <v>0</v>
      </c>
      <c r="F19" s="25">
        <f>SUM(F20:F21)</f>
        <v>0</v>
      </c>
      <c r="G19" s="18">
        <f t="shared" si="3"/>
        <v>2</v>
      </c>
      <c r="H19" s="10">
        <f>SUM(H20:H21)</f>
        <v>1</v>
      </c>
      <c r="I19" s="14">
        <f>SUM(I20:I21)</f>
        <v>1</v>
      </c>
      <c r="J19" s="24">
        <f t="shared" si="10"/>
        <v>1</v>
      </c>
      <c r="K19" s="10">
        <f>SUM(K21:K21)</f>
        <v>0</v>
      </c>
      <c r="L19" s="25">
        <f>SUM(L20:L21)</f>
        <v>1</v>
      </c>
      <c r="M19" s="18">
        <f t="shared" si="7"/>
        <v>0</v>
      </c>
      <c r="N19" s="10">
        <f>SUM(N20:N21)</f>
        <v>0</v>
      </c>
      <c r="O19" s="11">
        <f>SUM(O20:O21)</f>
        <v>0</v>
      </c>
    </row>
    <row r="20" spans="1:15" ht="19.5" thickTop="1" x14ac:dyDescent="0.4">
      <c r="A20" s="39"/>
      <c r="B20" s="37" t="s">
        <v>65</v>
      </c>
      <c r="C20" s="52">
        <f t="shared" si="2"/>
        <v>2</v>
      </c>
      <c r="D20" s="45">
        <f t="shared" si="9"/>
        <v>0</v>
      </c>
      <c r="E20" s="2"/>
      <c r="F20" s="29"/>
      <c r="G20" s="20">
        <f t="shared" si="3"/>
        <v>2</v>
      </c>
      <c r="H20" s="2">
        <v>1</v>
      </c>
      <c r="I20" s="16">
        <v>1</v>
      </c>
      <c r="J20" s="28">
        <f t="shared" si="10"/>
        <v>0</v>
      </c>
      <c r="K20" s="2"/>
      <c r="L20" s="29"/>
      <c r="M20" s="20">
        <f t="shared" si="7"/>
        <v>0</v>
      </c>
      <c r="N20" s="2"/>
      <c r="O20" s="3"/>
    </row>
    <row r="21" spans="1:15" ht="19.5" thickBot="1" x14ac:dyDescent="0.45">
      <c r="A21" s="39"/>
      <c r="B21" s="37" t="s">
        <v>31</v>
      </c>
      <c r="C21" s="52">
        <f t="shared" si="2"/>
        <v>1</v>
      </c>
      <c r="D21" s="45">
        <f t="shared" si="9"/>
        <v>0</v>
      </c>
      <c r="E21" s="2"/>
      <c r="F21" s="29"/>
      <c r="G21" s="20">
        <f t="shared" si="3"/>
        <v>0</v>
      </c>
      <c r="H21" s="2"/>
      <c r="I21" s="16"/>
      <c r="J21" s="28">
        <f t="shared" si="10"/>
        <v>1</v>
      </c>
      <c r="K21" s="2"/>
      <c r="L21" s="29">
        <v>1</v>
      </c>
      <c r="M21" s="20">
        <f t="shared" si="7"/>
        <v>0</v>
      </c>
      <c r="N21" s="2"/>
      <c r="O21" s="3"/>
    </row>
    <row r="22" spans="1:15" ht="20.25" thickTop="1" thickBot="1" x14ac:dyDescent="0.45">
      <c r="A22" s="104" t="s">
        <v>62</v>
      </c>
      <c r="B22" s="105"/>
      <c r="C22" s="50">
        <f t="shared" si="2"/>
        <v>6</v>
      </c>
      <c r="D22" s="43">
        <f t="shared" si="9"/>
        <v>1</v>
      </c>
      <c r="E22" s="10">
        <f>SUM(E23:E26)</f>
        <v>1</v>
      </c>
      <c r="F22" s="25">
        <f>SUM(F23:F26)</f>
        <v>0</v>
      </c>
      <c r="G22" s="18">
        <f t="shared" si="3"/>
        <v>5</v>
      </c>
      <c r="H22" s="10">
        <f t="shared" ref="H22:I22" si="11">SUM(H23:H26)</f>
        <v>5</v>
      </c>
      <c r="I22" s="14">
        <f t="shared" si="11"/>
        <v>0</v>
      </c>
      <c r="J22" s="24">
        <f t="shared" si="10"/>
        <v>0</v>
      </c>
      <c r="K22" s="10">
        <f t="shared" ref="K22:L22" si="12">SUM(K23:K26)</f>
        <v>0</v>
      </c>
      <c r="L22" s="25">
        <f t="shared" si="12"/>
        <v>0</v>
      </c>
      <c r="M22" s="18">
        <f t="shared" si="7"/>
        <v>0</v>
      </c>
      <c r="N22" s="10">
        <f t="shared" ref="N22:O22" si="13">SUM(N23:N26)</f>
        <v>0</v>
      </c>
      <c r="O22" s="11">
        <f t="shared" si="13"/>
        <v>0</v>
      </c>
    </row>
    <row r="23" spans="1:15" ht="19.5" thickTop="1" x14ac:dyDescent="0.4">
      <c r="A23" s="39"/>
      <c r="B23" s="93" t="s">
        <v>96</v>
      </c>
      <c r="C23" s="52">
        <f t="shared" si="2"/>
        <v>2</v>
      </c>
      <c r="D23" s="45">
        <f t="shared" si="9"/>
        <v>0</v>
      </c>
      <c r="E23" s="2"/>
      <c r="F23" s="29"/>
      <c r="G23" s="20">
        <f t="shared" si="3"/>
        <v>2</v>
      </c>
      <c r="H23" s="2">
        <v>2</v>
      </c>
      <c r="I23" s="16"/>
      <c r="J23" s="28">
        <f t="shared" si="10"/>
        <v>0</v>
      </c>
      <c r="K23" s="2"/>
      <c r="L23" s="29"/>
      <c r="M23" s="20">
        <f t="shared" si="7"/>
        <v>0</v>
      </c>
      <c r="N23" s="2"/>
      <c r="O23" s="3"/>
    </row>
    <row r="24" spans="1:15" x14ac:dyDescent="0.4">
      <c r="A24" s="39"/>
      <c r="B24" s="93" t="s">
        <v>79</v>
      </c>
      <c r="C24" s="52">
        <f t="shared" ref="C24" si="14">D24+G24+J24+M24</f>
        <v>1</v>
      </c>
      <c r="D24" s="45">
        <f t="shared" ref="D24" si="15">E24+F24</f>
        <v>0</v>
      </c>
      <c r="E24" s="2"/>
      <c r="F24" s="29"/>
      <c r="G24" s="20">
        <f t="shared" ref="G24" si="16">H24+I24</f>
        <v>1</v>
      </c>
      <c r="H24" s="2">
        <v>1</v>
      </c>
      <c r="I24" s="16"/>
      <c r="J24" s="28">
        <f t="shared" ref="J24" si="17">K24+L24</f>
        <v>0</v>
      </c>
      <c r="K24" s="2"/>
      <c r="L24" s="29"/>
      <c r="M24" s="20">
        <f t="shared" ref="M24" si="18">N24+O24</f>
        <v>0</v>
      </c>
      <c r="N24" s="2"/>
      <c r="O24" s="3"/>
    </row>
    <row r="25" spans="1:15" x14ac:dyDescent="0.4">
      <c r="A25" s="39"/>
      <c r="B25" s="93" t="s">
        <v>80</v>
      </c>
      <c r="C25" s="52">
        <f t="shared" si="2"/>
        <v>1</v>
      </c>
      <c r="D25" s="45">
        <f t="shared" si="9"/>
        <v>1</v>
      </c>
      <c r="E25" s="2">
        <v>1</v>
      </c>
      <c r="F25" s="29"/>
      <c r="G25" s="20">
        <f t="shared" si="3"/>
        <v>0</v>
      </c>
      <c r="H25" s="2"/>
      <c r="I25" s="16"/>
      <c r="J25" s="28">
        <f t="shared" si="10"/>
        <v>0</v>
      </c>
      <c r="K25" s="2"/>
      <c r="L25" s="29"/>
      <c r="M25" s="20">
        <f t="shared" si="7"/>
        <v>0</v>
      </c>
      <c r="N25" s="2"/>
      <c r="O25" s="3"/>
    </row>
    <row r="26" spans="1:15" ht="19.5" thickBot="1" x14ac:dyDescent="0.45">
      <c r="A26" s="39"/>
      <c r="B26" s="37" t="s">
        <v>63</v>
      </c>
      <c r="C26" s="52">
        <f t="shared" si="2"/>
        <v>2</v>
      </c>
      <c r="D26" s="45">
        <f t="shared" si="9"/>
        <v>0</v>
      </c>
      <c r="E26" s="2"/>
      <c r="F26" s="29"/>
      <c r="G26" s="20">
        <f t="shared" si="3"/>
        <v>2</v>
      </c>
      <c r="H26" s="2">
        <v>2</v>
      </c>
      <c r="I26" s="16"/>
      <c r="J26" s="28">
        <f t="shared" si="10"/>
        <v>0</v>
      </c>
      <c r="K26" s="2"/>
      <c r="L26" s="29"/>
      <c r="M26" s="20">
        <f t="shared" si="7"/>
        <v>0</v>
      </c>
      <c r="N26" s="2"/>
      <c r="O26" s="3"/>
    </row>
    <row r="27" spans="1:15" ht="20.25" thickTop="1" thickBot="1" x14ac:dyDescent="0.45">
      <c r="A27" s="104" t="s">
        <v>81</v>
      </c>
      <c r="B27" s="105"/>
      <c r="C27" s="50">
        <f t="shared" si="2"/>
        <v>1</v>
      </c>
      <c r="D27" s="43">
        <f t="shared" si="9"/>
        <v>0</v>
      </c>
      <c r="E27" s="10">
        <f>E28</f>
        <v>0</v>
      </c>
      <c r="F27" s="25">
        <f>F28</f>
        <v>0</v>
      </c>
      <c r="G27" s="18">
        <f t="shared" si="3"/>
        <v>1</v>
      </c>
      <c r="H27" s="10">
        <f t="shared" ref="H27:I27" si="19">H28</f>
        <v>1</v>
      </c>
      <c r="I27" s="14">
        <f t="shared" si="19"/>
        <v>0</v>
      </c>
      <c r="J27" s="24">
        <f t="shared" si="10"/>
        <v>0</v>
      </c>
      <c r="K27" s="10">
        <f t="shared" ref="K27:L27" si="20">K28</f>
        <v>0</v>
      </c>
      <c r="L27" s="25">
        <f t="shared" si="20"/>
        <v>0</v>
      </c>
      <c r="M27" s="18">
        <f t="shared" si="7"/>
        <v>0</v>
      </c>
      <c r="N27" s="10">
        <f t="shared" ref="N27:O27" si="21">N28</f>
        <v>0</v>
      </c>
      <c r="O27" s="11">
        <f t="shared" si="21"/>
        <v>0</v>
      </c>
    </row>
    <row r="28" spans="1:15" ht="20.25" thickTop="1" thickBot="1" x14ac:dyDescent="0.45">
      <c r="A28" s="40"/>
      <c r="B28" s="55" t="s">
        <v>82</v>
      </c>
      <c r="C28" s="56">
        <f t="shared" si="2"/>
        <v>1</v>
      </c>
      <c r="D28" s="57">
        <f t="shared" si="9"/>
        <v>0</v>
      </c>
      <c r="E28" s="58"/>
      <c r="F28" s="59"/>
      <c r="G28" s="60">
        <f t="shared" si="3"/>
        <v>1</v>
      </c>
      <c r="H28" s="58">
        <v>1</v>
      </c>
      <c r="I28" s="61"/>
      <c r="J28" s="62">
        <f t="shared" si="10"/>
        <v>0</v>
      </c>
      <c r="K28" s="58"/>
      <c r="L28" s="59"/>
      <c r="M28" s="60">
        <f t="shared" si="7"/>
        <v>0</v>
      </c>
      <c r="N28" s="58"/>
      <c r="O28" s="63"/>
    </row>
    <row r="29" spans="1:15" ht="20.25" thickTop="1" thickBot="1" x14ac:dyDescent="0.45">
      <c r="A29" s="104" t="s">
        <v>43</v>
      </c>
      <c r="B29" s="105"/>
      <c r="C29" s="50">
        <f t="shared" si="2"/>
        <v>3</v>
      </c>
      <c r="D29" s="43">
        <f t="shared" si="9"/>
        <v>1</v>
      </c>
      <c r="E29" s="10">
        <f t="shared" ref="E29:F29" si="22">SUM(E30:E32)</f>
        <v>1</v>
      </c>
      <c r="F29" s="25">
        <f t="shared" si="22"/>
        <v>0</v>
      </c>
      <c r="G29" s="18">
        <f t="shared" si="3"/>
        <v>2</v>
      </c>
      <c r="H29" s="10">
        <f t="shared" ref="H29:I29" si="23">SUM(H30:H32)</f>
        <v>2</v>
      </c>
      <c r="I29" s="14">
        <f t="shared" si="23"/>
        <v>0</v>
      </c>
      <c r="J29" s="24">
        <f t="shared" si="10"/>
        <v>0</v>
      </c>
      <c r="K29" s="10">
        <f t="shared" ref="K29:L29" si="24">SUM(K30:K32)</f>
        <v>0</v>
      </c>
      <c r="L29" s="25">
        <f t="shared" si="24"/>
        <v>0</v>
      </c>
      <c r="M29" s="18">
        <f t="shared" si="7"/>
        <v>0</v>
      </c>
      <c r="N29" s="10">
        <f t="shared" ref="N29:O29" si="25">SUM(N30:N32)</f>
        <v>0</v>
      </c>
      <c r="O29" s="11">
        <f t="shared" si="25"/>
        <v>0</v>
      </c>
    </row>
    <row r="30" spans="1:15" ht="19.5" thickTop="1" x14ac:dyDescent="0.4">
      <c r="A30" s="91"/>
      <c r="B30" s="92" t="s">
        <v>66</v>
      </c>
      <c r="C30" s="52">
        <f t="shared" si="2"/>
        <v>1</v>
      </c>
      <c r="D30" s="45">
        <f t="shared" si="9"/>
        <v>0</v>
      </c>
      <c r="E30" s="75"/>
      <c r="F30" s="76"/>
      <c r="G30" s="20">
        <f t="shared" si="3"/>
        <v>1</v>
      </c>
      <c r="H30" s="75">
        <v>1</v>
      </c>
      <c r="I30" s="78"/>
      <c r="J30" s="28">
        <f t="shared" si="10"/>
        <v>0</v>
      </c>
      <c r="K30" s="75"/>
      <c r="L30" s="76"/>
      <c r="M30" s="20">
        <f t="shared" si="7"/>
        <v>0</v>
      </c>
      <c r="N30" s="75"/>
      <c r="O30" s="80"/>
    </row>
    <row r="31" spans="1:15" x14ac:dyDescent="0.4">
      <c r="A31" s="39"/>
      <c r="B31" s="37" t="s">
        <v>83</v>
      </c>
      <c r="C31" s="52">
        <f t="shared" si="2"/>
        <v>1</v>
      </c>
      <c r="D31" s="45">
        <f t="shared" si="9"/>
        <v>0</v>
      </c>
      <c r="E31" s="2"/>
      <c r="F31" s="29"/>
      <c r="G31" s="20">
        <f t="shared" si="3"/>
        <v>1</v>
      </c>
      <c r="H31" s="2">
        <v>1</v>
      </c>
      <c r="I31" s="16"/>
      <c r="J31" s="28">
        <f t="shared" si="10"/>
        <v>0</v>
      </c>
      <c r="K31" s="2"/>
      <c r="L31" s="29"/>
      <c r="M31" s="20">
        <f t="shared" si="7"/>
        <v>0</v>
      </c>
      <c r="N31" s="2"/>
      <c r="O31" s="3"/>
    </row>
    <row r="32" spans="1:15" ht="19.5" thickBot="1" x14ac:dyDescent="0.45">
      <c r="A32" s="39"/>
      <c r="B32" t="s">
        <v>84</v>
      </c>
      <c r="C32" s="52">
        <f t="shared" si="2"/>
        <v>1</v>
      </c>
      <c r="D32" s="45">
        <f t="shared" si="9"/>
        <v>1</v>
      </c>
      <c r="E32" s="2">
        <v>1</v>
      </c>
      <c r="F32" s="29"/>
      <c r="G32" s="20">
        <f t="shared" si="3"/>
        <v>0</v>
      </c>
      <c r="H32" s="2"/>
      <c r="I32" s="16"/>
      <c r="J32" s="28">
        <f t="shared" si="10"/>
        <v>0</v>
      </c>
      <c r="K32" s="2"/>
      <c r="L32" s="29"/>
      <c r="M32" s="20">
        <f t="shared" si="7"/>
        <v>0</v>
      </c>
      <c r="N32" s="2"/>
      <c r="O32" s="3"/>
    </row>
    <row r="33" spans="1:15" ht="20.25" thickTop="1" thickBot="1" x14ac:dyDescent="0.45">
      <c r="A33" s="104" t="s">
        <v>11</v>
      </c>
      <c r="B33" s="105"/>
      <c r="C33" s="50">
        <f t="shared" si="2"/>
        <v>9</v>
      </c>
      <c r="D33" s="43">
        <f t="shared" si="9"/>
        <v>4</v>
      </c>
      <c r="E33" s="10">
        <f>SUM(E34:E39)</f>
        <v>3</v>
      </c>
      <c r="F33" s="25">
        <f>SUM(F34:F39)</f>
        <v>1</v>
      </c>
      <c r="G33" s="18">
        <f t="shared" si="3"/>
        <v>4</v>
      </c>
      <c r="H33" s="10">
        <f>SUM(H34:H39)</f>
        <v>3</v>
      </c>
      <c r="I33" s="14">
        <f>SUM(I34:I39)</f>
        <v>1</v>
      </c>
      <c r="J33" s="24">
        <f t="shared" si="10"/>
        <v>1</v>
      </c>
      <c r="K33" s="10">
        <f>SUM(K34:K39)</f>
        <v>0</v>
      </c>
      <c r="L33" s="25">
        <f>SUM(L34:L39)</f>
        <v>1</v>
      </c>
      <c r="M33" s="18">
        <f t="shared" si="7"/>
        <v>0</v>
      </c>
      <c r="N33" s="10">
        <f>SUM(N34:N39)</f>
        <v>0</v>
      </c>
      <c r="O33" s="11">
        <f>SUM(O34:O39)</f>
        <v>0</v>
      </c>
    </row>
    <row r="34" spans="1:15" ht="19.5" thickTop="1" x14ac:dyDescent="0.4">
      <c r="A34" s="39"/>
      <c r="B34" s="37" t="s">
        <v>127</v>
      </c>
      <c r="C34" s="52">
        <f t="shared" si="2"/>
        <v>1</v>
      </c>
      <c r="D34" s="45">
        <f t="shared" si="9"/>
        <v>0</v>
      </c>
      <c r="E34" s="2"/>
      <c r="F34" s="29"/>
      <c r="G34" s="20">
        <f t="shared" si="3"/>
        <v>0</v>
      </c>
      <c r="H34" s="2"/>
      <c r="I34" s="16"/>
      <c r="J34" s="28">
        <f t="shared" si="10"/>
        <v>1</v>
      </c>
      <c r="K34" s="2"/>
      <c r="L34" s="29">
        <v>1</v>
      </c>
      <c r="M34" s="20">
        <f t="shared" si="7"/>
        <v>0</v>
      </c>
      <c r="N34" s="2"/>
      <c r="O34" s="3"/>
    </row>
    <row r="35" spans="1:15" x14ac:dyDescent="0.4">
      <c r="A35" s="39"/>
      <c r="B35" s="37" t="s">
        <v>98</v>
      </c>
      <c r="C35" s="52">
        <f t="shared" ref="C35" si="26">D35+G35+J35+M35</f>
        <v>2</v>
      </c>
      <c r="D35" s="45">
        <f t="shared" ref="D35" si="27">E35+F35</f>
        <v>1</v>
      </c>
      <c r="E35" s="2">
        <v>1</v>
      </c>
      <c r="F35" s="29"/>
      <c r="G35" s="20">
        <f t="shared" ref="G35" si="28">H35+I35</f>
        <v>1</v>
      </c>
      <c r="H35" s="2">
        <v>1</v>
      </c>
      <c r="I35" s="16"/>
      <c r="J35" s="28">
        <f t="shared" ref="J35" si="29">K35+L35</f>
        <v>0</v>
      </c>
      <c r="K35" s="2"/>
      <c r="L35" s="29"/>
      <c r="M35" s="20">
        <f t="shared" ref="M35" si="30">N35+O35</f>
        <v>0</v>
      </c>
      <c r="N35" s="2"/>
      <c r="O35" s="3"/>
    </row>
    <row r="36" spans="1:15" x14ac:dyDescent="0.4">
      <c r="A36" s="39"/>
      <c r="B36" s="37" t="s">
        <v>44</v>
      </c>
      <c r="C36" s="52">
        <f t="shared" si="2"/>
        <v>3</v>
      </c>
      <c r="D36" s="45">
        <f t="shared" si="9"/>
        <v>2</v>
      </c>
      <c r="E36" s="2">
        <v>1</v>
      </c>
      <c r="F36" s="29">
        <v>1</v>
      </c>
      <c r="G36" s="20">
        <f t="shared" si="3"/>
        <v>1</v>
      </c>
      <c r="H36" s="2"/>
      <c r="I36" s="16">
        <v>1</v>
      </c>
      <c r="J36" s="28">
        <f t="shared" si="10"/>
        <v>0</v>
      </c>
      <c r="K36" s="2"/>
      <c r="L36" s="29"/>
      <c r="M36" s="20">
        <f t="shared" si="7"/>
        <v>0</v>
      </c>
      <c r="N36" s="2"/>
      <c r="O36" s="3"/>
    </row>
    <row r="37" spans="1:15" x14ac:dyDescent="0.4">
      <c r="A37" s="39"/>
      <c r="B37" s="37" t="s">
        <v>12</v>
      </c>
      <c r="C37" s="52">
        <f t="shared" si="2"/>
        <v>1</v>
      </c>
      <c r="D37" s="45">
        <f t="shared" si="9"/>
        <v>0</v>
      </c>
      <c r="E37" s="2"/>
      <c r="F37" s="29"/>
      <c r="G37" s="20">
        <f t="shared" si="3"/>
        <v>1</v>
      </c>
      <c r="H37" s="2">
        <v>1</v>
      </c>
      <c r="I37" s="16"/>
      <c r="J37" s="28">
        <f t="shared" si="10"/>
        <v>0</v>
      </c>
      <c r="K37" s="2"/>
      <c r="L37" s="29"/>
      <c r="M37" s="20">
        <f t="shared" si="7"/>
        <v>0</v>
      </c>
      <c r="N37" s="2"/>
      <c r="O37" s="3"/>
    </row>
    <row r="38" spans="1:15" x14ac:dyDescent="0.4">
      <c r="A38" s="39"/>
      <c r="B38" s="37" t="s">
        <v>32</v>
      </c>
      <c r="C38" s="52">
        <f t="shared" si="2"/>
        <v>1</v>
      </c>
      <c r="D38" s="45">
        <f t="shared" si="9"/>
        <v>0</v>
      </c>
      <c r="E38" s="2"/>
      <c r="F38" s="29"/>
      <c r="G38" s="20">
        <f t="shared" si="3"/>
        <v>1</v>
      </c>
      <c r="H38" s="2">
        <v>1</v>
      </c>
      <c r="I38" s="16"/>
      <c r="J38" s="28">
        <f t="shared" si="10"/>
        <v>0</v>
      </c>
      <c r="K38" s="2"/>
      <c r="L38" s="29"/>
      <c r="M38" s="20">
        <f t="shared" si="7"/>
        <v>0</v>
      </c>
      <c r="N38" s="2"/>
      <c r="O38" s="3"/>
    </row>
    <row r="39" spans="1:15" ht="19.5" thickBot="1" x14ac:dyDescent="0.45">
      <c r="A39" s="39"/>
      <c r="B39" s="37" t="s">
        <v>33</v>
      </c>
      <c r="C39" s="52">
        <f t="shared" si="2"/>
        <v>1</v>
      </c>
      <c r="D39" s="45">
        <f t="shared" si="9"/>
        <v>1</v>
      </c>
      <c r="E39" s="2">
        <v>1</v>
      </c>
      <c r="F39" s="29"/>
      <c r="G39" s="20">
        <f t="shared" si="3"/>
        <v>0</v>
      </c>
      <c r="H39" s="2"/>
      <c r="I39" s="16"/>
      <c r="J39" s="28">
        <f t="shared" si="10"/>
        <v>0</v>
      </c>
      <c r="K39" s="2"/>
      <c r="L39" s="29"/>
      <c r="M39" s="20">
        <f t="shared" si="7"/>
        <v>0</v>
      </c>
      <c r="N39" s="2"/>
      <c r="O39" s="3"/>
    </row>
    <row r="40" spans="1:15" ht="20.25" thickTop="1" thickBot="1" x14ac:dyDescent="0.45">
      <c r="A40" s="104" t="s">
        <v>22</v>
      </c>
      <c r="B40" s="105"/>
      <c r="C40" s="50">
        <f t="shared" si="2"/>
        <v>6</v>
      </c>
      <c r="D40" s="43">
        <f t="shared" si="9"/>
        <v>3</v>
      </c>
      <c r="E40" s="10">
        <f>SUM(E41:E46)</f>
        <v>3</v>
      </c>
      <c r="F40" s="25">
        <f>SUM(F41:F46)</f>
        <v>0</v>
      </c>
      <c r="G40" s="18">
        <f t="shared" si="3"/>
        <v>1</v>
      </c>
      <c r="H40" s="10">
        <f>SUM(H41:H46)</f>
        <v>0</v>
      </c>
      <c r="I40" s="14">
        <f>SUM(I41:I46)</f>
        <v>1</v>
      </c>
      <c r="J40" s="24">
        <f t="shared" si="10"/>
        <v>2</v>
      </c>
      <c r="K40" s="10">
        <f t="shared" ref="K40:L40" si="31">SUM(K41:K46)</f>
        <v>2</v>
      </c>
      <c r="L40" s="25">
        <f t="shared" si="31"/>
        <v>0</v>
      </c>
      <c r="M40" s="18">
        <f t="shared" si="7"/>
        <v>0</v>
      </c>
      <c r="N40" s="10">
        <f>SUM(N41:N46)</f>
        <v>0</v>
      </c>
      <c r="O40" s="11">
        <f>SUM(O41:O46)</f>
        <v>0</v>
      </c>
    </row>
    <row r="41" spans="1:15" ht="19.5" thickTop="1" x14ac:dyDescent="0.4">
      <c r="A41" s="39"/>
      <c r="B41" s="37" t="s">
        <v>114</v>
      </c>
      <c r="C41" s="52">
        <f t="shared" si="2"/>
        <v>1</v>
      </c>
      <c r="D41" s="45">
        <f t="shared" si="9"/>
        <v>0</v>
      </c>
      <c r="E41" s="2"/>
      <c r="F41" s="29"/>
      <c r="G41" s="20">
        <f t="shared" si="3"/>
        <v>0</v>
      </c>
      <c r="H41" s="2"/>
      <c r="I41" s="16"/>
      <c r="J41" s="28">
        <f t="shared" si="10"/>
        <v>1</v>
      </c>
      <c r="K41" s="2">
        <v>1</v>
      </c>
      <c r="L41" s="29"/>
      <c r="M41" s="20">
        <f t="shared" si="7"/>
        <v>0</v>
      </c>
      <c r="N41" s="2"/>
      <c r="O41" s="3"/>
    </row>
    <row r="42" spans="1:15" x14ac:dyDescent="0.4">
      <c r="A42" s="39"/>
      <c r="B42" s="37" t="s">
        <v>34</v>
      </c>
      <c r="C42" s="52">
        <f t="shared" ref="C42:C44" si="32">D42+G42+J42+M42</f>
        <v>1</v>
      </c>
      <c r="D42" s="45">
        <f t="shared" ref="D42:D44" si="33">E42+F42</f>
        <v>0</v>
      </c>
      <c r="E42" s="2"/>
      <c r="F42" s="29"/>
      <c r="G42" s="20">
        <f t="shared" ref="G42:G44" si="34">H42+I42</f>
        <v>0</v>
      </c>
      <c r="H42" s="2"/>
      <c r="I42" s="16"/>
      <c r="J42" s="28">
        <f t="shared" ref="J42:J44" si="35">K42+L42</f>
        <v>1</v>
      </c>
      <c r="K42" s="2">
        <v>1</v>
      </c>
      <c r="L42" s="29"/>
      <c r="M42" s="20">
        <f t="shared" ref="M42:M44" si="36">N42+O42</f>
        <v>0</v>
      </c>
      <c r="N42" s="2"/>
      <c r="O42" s="3"/>
    </row>
    <row r="43" spans="1:15" x14ac:dyDescent="0.4">
      <c r="A43" s="39"/>
      <c r="B43" s="37" t="s">
        <v>100</v>
      </c>
      <c r="C43" s="52">
        <f t="shared" si="32"/>
        <v>1</v>
      </c>
      <c r="D43" s="45">
        <f t="shared" si="33"/>
        <v>0</v>
      </c>
      <c r="E43" s="2"/>
      <c r="F43" s="29"/>
      <c r="G43" s="20">
        <f t="shared" si="34"/>
        <v>1</v>
      </c>
      <c r="H43" s="2"/>
      <c r="I43" s="16">
        <v>1</v>
      </c>
      <c r="J43" s="28">
        <f t="shared" si="35"/>
        <v>0</v>
      </c>
      <c r="K43" s="2"/>
      <c r="L43" s="29"/>
      <c r="M43" s="20">
        <f t="shared" si="36"/>
        <v>0</v>
      </c>
      <c r="N43" s="2"/>
      <c r="O43" s="3"/>
    </row>
    <row r="44" spans="1:15" x14ac:dyDescent="0.4">
      <c r="A44" s="39"/>
      <c r="B44" s="37" t="s">
        <v>101</v>
      </c>
      <c r="C44" s="52">
        <f t="shared" si="32"/>
        <v>1</v>
      </c>
      <c r="D44" s="45">
        <f t="shared" si="33"/>
        <v>1</v>
      </c>
      <c r="E44" s="2">
        <v>1</v>
      </c>
      <c r="F44" s="29"/>
      <c r="G44" s="20">
        <f t="shared" si="34"/>
        <v>0</v>
      </c>
      <c r="H44" s="2"/>
      <c r="I44" s="16"/>
      <c r="J44" s="28">
        <f t="shared" si="35"/>
        <v>0</v>
      </c>
      <c r="K44" s="2"/>
      <c r="L44" s="29"/>
      <c r="M44" s="20">
        <f t="shared" si="36"/>
        <v>0</v>
      </c>
      <c r="N44" s="2"/>
      <c r="O44" s="3"/>
    </row>
    <row r="45" spans="1:15" x14ac:dyDescent="0.4">
      <c r="A45" s="39"/>
      <c r="B45" s="37" t="s">
        <v>103</v>
      </c>
      <c r="C45" s="52">
        <f t="shared" si="2"/>
        <v>1</v>
      </c>
      <c r="D45" s="45">
        <f t="shared" si="9"/>
        <v>1</v>
      </c>
      <c r="E45" s="2">
        <v>1</v>
      </c>
      <c r="F45" s="29"/>
      <c r="G45" s="20">
        <f t="shared" si="3"/>
        <v>0</v>
      </c>
      <c r="H45" s="2"/>
      <c r="I45" s="16"/>
      <c r="J45" s="28">
        <f t="shared" si="10"/>
        <v>0</v>
      </c>
      <c r="K45" s="2"/>
      <c r="L45" s="29"/>
      <c r="M45" s="20">
        <f t="shared" si="7"/>
        <v>0</v>
      </c>
      <c r="N45" s="2"/>
      <c r="O45" s="3"/>
    </row>
    <row r="46" spans="1:15" ht="19.5" thickBot="1" x14ac:dyDescent="0.45">
      <c r="A46" s="39"/>
      <c r="B46" s="37" t="s">
        <v>104</v>
      </c>
      <c r="C46" s="52">
        <f t="shared" si="2"/>
        <v>1</v>
      </c>
      <c r="D46" s="45">
        <f t="shared" si="9"/>
        <v>1</v>
      </c>
      <c r="E46" s="2">
        <v>1</v>
      </c>
      <c r="F46" s="29"/>
      <c r="G46" s="20">
        <f t="shared" si="3"/>
        <v>0</v>
      </c>
      <c r="H46" s="2"/>
      <c r="I46" s="16"/>
      <c r="J46" s="28">
        <f t="shared" si="10"/>
        <v>0</v>
      </c>
      <c r="K46" s="2"/>
      <c r="L46" s="29"/>
      <c r="M46" s="20">
        <f t="shared" si="7"/>
        <v>0</v>
      </c>
      <c r="N46" s="2"/>
      <c r="O46" s="3"/>
    </row>
    <row r="47" spans="1:15" ht="20.25" thickTop="1" thickBot="1" x14ac:dyDescent="0.45">
      <c r="A47" s="104" t="s">
        <v>13</v>
      </c>
      <c r="B47" s="105"/>
      <c r="C47" s="50">
        <f t="shared" si="2"/>
        <v>2</v>
      </c>
      <c r="D47" s="43">
        <f t="shared" si="9"/>
        <v>0</v>
      </c>
      <c r="E47" s="10">
        <f>SUM(E48:E49)</f>
        <v>0</v>
      </c>
      <c r="F47" s="25">
        <f>SUM(F48:F49)</f>
        <v>0</v>
      </c>
      <c r="G47" s="18">
        <f t="shared" si="3"/>
        <v>1</v>
      </c>
      <c r="H47" s="10">
        <f>SUM(H48:H49)</f>
        <v>1</v>
      </c>
      <c r="I47" s="14">
        <f>SUM(I48:I49)</f>
        <v>0</v>
      </c>
      <c r="J47" s="24">
        <f t="shared" si="10"/>
        <v>1</v>
      </c>
      <c r="K47" s="10">
        <f>SUM(K48:K49)</f>
        <v>1</v>
      </c>
      <c r="L47" s="25">
        <f>SUM(L48:L49)</f>
        <v>0</v>
      </c>
      <c r="M47" s="18">
        <f t="shared" si="7"/>
        <v>0</v>
      </c>
      <c r="N47" s="10">
        <f>SUM(N48:N49)</f>
        <v>0</v>
      </c>
      <c r="O47" s="11">
        <f>SUM(O48:O49)</f>
        <v>0</v>
      </c>
    </row>
    <row r="48" spans="1:15" ht="19.5" thickTop="1" x14ac:dyDescent="0.4">
      <c r="A48" s="39"/>
      <c r="B48" s="36" t="s">
        <v>25</v>
      </c>
      <c r="C48" s="51">
        <f t="shared" si="2"/>
        <v>1</v>
      </c>
      <c r="D48" s="44">
        <f t="shared" si="9"/>
        <v>0</v>
      </c>
      <c r="E48" s="4"/>
      <c r="F48" s="27"/>
      <c r="G48" s="19">
        <f t="shared" si="3"/>
        <v>0</v>
      </c>
      <c r="H48" s="4"/>
      <c r="I48" s="15"/>
      <c r="J48" s="26">
        <f t="shared" si="10"/>
        <v>1</v>
      </c>
      <c r="K48" s="4">
        <v>1</v>
      </c>
      <c r="L48" s="27"/>
      <c r="M48" s="19">
        <f t="shared" si="7"/>
        <v>0</v>
      </c>
      <c r="N48" s="4"/>
      <c r="O48" s="5"/>
    </row>
    <row r="49" spans="1:15" ht="19.5" thickBot="1" x14ac:dyDescent="0.45">
      <c r="A49" s="39"/>
      <c r="B49" s="38" t="s">
        <v>26</v>
      </c>
      <c r="C49" s="53">
        <f t="shared" si="2"/>
        <v>1</v>
      </c>
      <c r="D49" s="46">
        <f t="shared" si="9"/>
        <v>0</v>
      </c>
      <c r="E49" s="31"/>
      <c r="F49" s="34"/>
      <c r="G49" s="30">
        <f t="shared" si="3"/>
        <v>1</v>
      </c>
      <c r="H49" s="31">
        <v>1</v>
      </c>
      <c r="I49" s="32"/>
      <c r="J49" s="33">
        <f t="shared" si="10"/>
        <v>0</v>
      </c>
      <c r="K49" s="31"/>
      <c r="L49" s="34"/>
      <c r="M49" s="30">
        <f t="shared" si="7"/>
        <v>0</v>
      </c>
      <c r="N49" s="31"/>
      <c r="O49" s="35"/>
    </row>
    <row r="50" spans="1:15" ht="20.25" thickTop="1" thickBot="1" x14ac:dyDescent="0.45">
      <c r="A50" s="104" t="s">
        <v>14</v>
      </c>
      <c r="B50" s="105"/>
      <c r="C50" s="50">
        <f t="shared" si="2"/>
        <v>31</v>
      </c>
      <c r="D50" s="43">
        <f t="shared" si="9"/>
        <v>12</v>
      </c>
      <c r="E50" s="10">
        <f>SUM(E51:E64)</f>
        <v>12</v>
      </c>
      <c r="F50" s="25">
        <f>SUM(F51:F64)</f>
        <v>0</v>
      </c>
      <c r="G50" s="18">
        <f t="shared" si="3"/>
        <v>16</v>
      </c>
      <c r="H50" s="10">
        <f>SUM(H51:H64)</f>
        <v>16</v>
      </c>
      <c r="I50" s="14">
        <f>SUM(I51:I64)</f>
        <v>0</v>
      </c>
      <c r="J50" s="24">
        <f t="shared" si="10"/>
        <v>3</v>
      </c>
      <c r="K50" s="10">
        <f>SUM(K51:K64)</f>
        <v>3</v>
      </c>
      <c r="L50" s="25">
        <f>SUM(L51:L64)</f>
        <v>0</v>
      </c>
      <c r="M50" s="18">
        <f t="shared" si="7"/>
        <v>0</v>
      </c>
      <c r="N50" s="10">
        <f>SUM(N51:N64)</f>
        <v>0</v>
      </c>
      <c r="O50" s="11">
        <f>SUM(O51:O64)</f>
        <v>0</v>
      </c>
    </row>
    <row r="51" spans="1:15" ht="19.5" thickTop="1" x14ac:dyDescent="0.4">
      <c r="A51" s="39"/>
      <c r="B51" s="36" t="s">
        <v>15</v>
      </c>
      <c r="C51" s="51">
        <f t="shared" si="2"/>
        <v>1</v>
      </c>
      <c r="D51" s="44">
        <f t="shared" si="9"/>
        <v>0</v>
      </c>
      <c r="E51" s="4"/>
      <c r="F51" s="27"/>
      <c r="G51" s="19">
        <f t="shared" si="3"/>
        <v>1</v>
      </c>
      <c r="H51" s="4">
        <v>1</v>
      </c>
      <c r="I51" s="15"/>
      <c r="J51" s="26">
        <f t="shared" si="10"/>
        <v>0</v>
      </c>
      <c r="K51" s="4"/>
      <c r="L51" s="27"/>
      <c r="M51" s="19">
        <f t="shared" si="7"/>
        <v>0</v>
      </c>
      <c r="N51" s="4"/>
      <c r="O51" s="5"/>
    </row>
    <row r="52" spans="1:15" x14ac:dyDescent="0.4">
      <c r="A52" s="39"/>
      <c r="B52" s="37" t="s">
        <v>29</v>
      </c>
      <c r="C52" s="52">
        <f t="shared" si="2"/>
        <v>2</v>
      </c>
      <c r="D52" s="44">
        <f t="shared" si="9"/>
        <v>1</v>
      </c>
      <c r="E52" s="2">
        <v>1</v>
      </c>
      <c r="F52" s="29"/>
      <c r="G52" s="20">
        <f t="shared" si="3"/>
        <v>0</v>
      </c>
      <c r="H52" s="2"/>
      <c r="I52" s="16"/>
      <c r="J52" s="28">
        <f t="shared" si="10"/>
        <v>1</v>
      </c>
      <c r="K52" s="2">
        <v>1</v>
      </c>
      <c r="L52" s="29"/>
      <c r="M52" s="20">
        <f t="shared" si="7"/>
        <v>0</v>
      </c>
      <c r="N52" s="2"/>
      <c r="O52" s="3"/>
    </row>
    <row r="53" spans="1:15" x14ac:dyDescent="0.4">
      <c r="A53" s="39"/>
      <c r="B53" s="37" t="s">
        <v>35</v>
      </c>
      <c r="C53" s="52">
        <f t="shared" si="2"/>
        <v>5</v>
      </c>
      <c r="D53" s="44">
        <f t="shared" si="9"/>
        <v>1</v>
      </c>
      <c r="E53" s="2">
        <v>1</v>
      </c>
      <c r="F53" s="29"/>
      <c r="G53" s="20">
        <f t="shared" si="3"/>
        <v>3</v>
      </c>
      <c r="H53" s="2">
        <v>3</v>
      </c>
      <c r="I53" s="16"/>
      <c r="J53" s="28">
        <f t="shared" si="10"/>
        <v>1</v>
      </c>
      <c r="K53" s="2">
        <v>1</v>
      </c>
      <c r="L53" s="29"/>
      <c r="M53" s="20">
        <f t="shared" si="7"/>
        <v>0</v>
      </c>
      <c r="N53" s="2"/>
      <c r="O53" s="3"/>
    </row>
    <row r="54" spans="1:15" x14ac:dyDescent="0.4">
      <c r="A54" s="39"/>
      <c r="B54" s="37" t="s">
        <v>16</v>
      </c>
      <c r="C54" s="52">
        <f t="shared" si="2"/>
        <v>1</v>
      </c>
      <c r="D54" s="44">
        <f t="shared" si="9"/>
        <v>0</v>
      </c>
      <c r="E54" s="2"/>
      <c r="F54" s="29"/>
      <c r="G54" s="20">
        <f t="shared" si="3"/>
        <v>1</v>
      </c>
      <c r="H54" s="2">
        <v>1</v>
      </c>
      <c r="I54" s="16"/>
      <c r="J54" s="28">
        <f t="shared" si="10"/>
        <v>0</v>
      </c>
      <c r="K54" s="2"/>
      <c r="L54" s="29"/>
      <c r="M54" s="20">
        <f t="shared" si="7"/>
        <v>0</v>
      </c>
      <c r="N54" s="2"/>
      <c r="O54" s="3"/>
    </row>
    <row r="55" spans="1:15" x14ac:dyDescent="0.4">
      <c r="A55" s="39"/>
      <c r="B55" t="s">
        <v>67</v>
      </c>
      <c r="C55" s="52">
        <f t="shared" si="2"/>
        <v>1</v>
      </c>
      <c r="D55" s="44">
        <f t="shared" si="9"/>
        <v>1</v>
      </c>
      <c r="E55" s="2">
        <v>1</v>
      </c>
      <c r="F55" s="29"/>
      <c r="G55" s="20">
        <f t="shared" si="3"/>
        <v>0</v>
      </c>
      <c r="H55" s="2"/>
      <c r="I55" s="16"/>
      <c r="J55" s="28">
        <f t="shared" si="10"/>
        <v>0</v>
      </c>
      <c r="K55" s="2"/>
      <c r="L55" s="29"/>
      <c r="M55" s="20">
        <f t="shared" si="7"/>
        <v>0</v>
      </c>
      <c r="N55" s="2"/>
      <c r="O55" s="3"/>
    </row>
    <row r="56" spans="1:15" x14ac:dyDescent="0.4">
      <c r="A56" s="39"/>
      <c r="B56" s="37" t="s">
        <v>45</v>
      </c>
      <c r="C56" s="52">
        <f t="shared" si="2"/>
        <v>7</v>
      </c>
      <c r="D56" s="44">
        <f t="shared" si="9"/>
        <v>5</v>
      </c>
      <c r="E56" s="2">
        <v>5</v>
      </c>
      <c r="F56" s="29"/>
      <c r="G56" s="20">
        <f t="shared" si="3"/>
        <v>2</v>
      </c>
      <c r="H56" s="2">
        <v>2</v>
      </c>
      <c r="I56" s="16"/>
      <c r="J56" s="28">
        <f t="shared" si="10"/>
        <v>0</v>
      </c>
      <c r="K56" s="2"/>
      <c r="L56" s="29"/>
      <c r="M56" s="20">
        <f t="shared" si="7"/>
        <v>0</v>
      </c>
      <c r="N56" s="2"/>
      <c r="O56" s="3"/>
    </row>
    <row r="57" spans="1:15" x14ac:dyDescent="0.4">
      <c r="A57" s="39"/>
      <c r="B57" s="37" t="s">
        <v>17</v>
      </c>
      <c r="C57" s="52">
        <f t="shared" si="2"/>
        <v>4</v>
      </c>
      <c r="D57" s="44">
        <f t="shared" si="9"/>
        <v>0</v>
      </c>
      <c r="E57" s="2"/>
      <c r="F57" s="29"/>
      <c r="G57" s="20">
        <f t="shared" si="3"/>
        <v>3</v>
      </c>
      <c r="H57" s="2">
        <v>3</v>
      </c>
      <c r="I57" s="16"/>
      <c r="J57" s="28">
        <f t="shared" si="10"/>
        <v>1</v>
      </c>
      <c r="K57" s="2">
        <v>1</v>
      </c>
      <c r="L57" s="29"/>
      <c r="M57" s="20">
        <f t="shared" si="7"/>
        <v>0</v>
      </c>
      <c r="N57" s="2"/>
      <c r="O57" s="3"/>
    </row>
    <row r="58" spans="1:15" x14ac:dyDescent="0.4">
      <c r="A58" s="39"/>
      <c r="B58" s="37" t="s">
        <v>41</v>
      </c>
      <c r="C58" s="52">
        <f t="shared" si="2"/>
        <v>1</v>
      </c>
      <c r="D58" s="44">
        <f t="shared" si="9"/>
        <v>1</v>
      </c>
      <c r="E58" s="2">
        <v>1</v>
      </c>
      <c r="F58" s="29"/>
      <c r="G58" s="20">
        <f t="shared" si="3"/>
        <v>0</v>
      </c>
      <c r="H58" s="2"/>
      <c r="I58" s="16"/>
      <c r="J58" s="28">
        <f t="shared" si="10"/>
        <v>0</v>
      </c>
      <c r="K58" s="2"/>
      <c r="L58" s="29"/>
      <c r="M58" s="20">
        <f t="shared" si="7"/>
        <v>0</v>
      </c>
      <c r="N58" s="2"/>
      <c r="O58" s="3"/>
    </row>
    <row r="59" spans="1:15" x14ac:dyDescent="0.4">
      <c r="A59" s="39"/>
      <c r="B59" s="37" t="s">
        <v>47</v>
      </c>
      <c r="C59" s="52">
        <f t="shared" si="2"/>
        <v>1</v>
      </c>
      <c r="D59" s="44">
        <f t="shared" si="9"/>
        <v>0</v>
      </c>
      <c r="E59" s="2"/>
      <c r="F59" s="29"/>
      <c r="G59" s="20">
        <f t="shared" si="3"/>
        <v>1</v>
      </c>
      <c r="H59" s="2">
        <v>1</v>
      </c>
      <c r="I59" s="16"/>
      <c r="J59" s="28">
        <f t="shared" si="10"/>
        <v>0</v>
      </c>
      <c r="K59" s="2"/>
      <c r="L59" s="29"/>
      <c r="M59" s="20">
        <f t="shared" si="7"/>
        <v>0</v>
      </c>
      <c r="N59" s="2"/>
      <c r="O59" s="3"/>
    </row>
    <row r="60" spans="1:15" x14ac:dyDescent="0.4">
      <c r="A60" s="39"/>
      <c r="B60" s="37" t="s">
        <v>36</v>
      </c>
      <c r="C60" s="52">
        <f t="shared" si="2"/>
        <v>1</v>
      </c>
      <c r="D60" s="44">
        <f t="shared" si="9"/>
        <v>0</v>
      </c>
      <c r="E60" s="2"/>
      <c r="F60" s="29"/>
      <c r="G60" s="20">
        <f t="shared" si="3"/>
        <v>1</v>
      </c>
      <c r="H60" s="2">
        <v>1</v>
      </c>
      <c r="I60" s="16"/>
      <c r="J60" s="28">
        <f t="shared" si="10"/>
        <v>0</v>
      </c>
      <c r="K60" s="2"/>
      <c r="L60" s="29"/>
      <c r="M60" s="20">
        <f t="shared" si="7"/>
        <v>0</v>
      </c>
      <c r="N60" s="2"/>
      <c r="O60" s="3"/>
    </row>
    <row r="61" spans="1:15" x14ac:dyDescent="0.4">
      <c r="A61" s="39"/>
      <c r="B61" s="37" t="s">
        <v>46</v>
      </c>
      <c r="C61" s="52">
        <f t="shared" si="2"/>
        <v>1</v>
      </c>
      <c r="D61" s="44">
        <f t="shared" si="9"/>
        <v>0</v>
      </c>
      <c r="E61" s="2"/>
      <c r="F61" s="29"/>
      <c r="G61" s="20">
        <f t="shared" si="3"/>
        <v>1</v>
      </c>
      <c r="H61" s="2">
        <v>1</v>
      </c>
      <c r="I61" s="16"/>
      <c r="J61" s="28">
        <f t="shared" si="10"/>
        <v>0</v>
      </c>
      <c r="K61" s="2"/>
      <c r="L61" s="29"/>
      <c r="M61" s="20">
        <f t="shared" si="7"/>
        <v>0</v>
      </c>
      <c r="N61" s="2"/>
      <c r="O61" s="3"/>
    </row>
    <row r="62" spans="1:15" x14ac:dyDescent="0.4">
      <c r="A62" s="39"/>
      <c r="B62" s="37" t="s">
        <v>40</v>
      </c>
      <c r="C62" s="52">
        <f t="shared" si="2"/>
        <v>1</v>
      </c>
      <c r="D62" s="44">
        <f t="shared" si="9"/>
        <v>0</v>
      </c>
      <c r="E62" s="2"/>
      <c r="F62" s="29"/>
      <c r="G62" s="20">
        <f t="shared" si="3"/>
        <v>1</v>
      </c>
      <c r="H62" s="2">
        <v>1</v>
      </c>
      <c r="I62" s="16"/>
      <c r="J62" s="28">
        <f t="shared" si="10"/>
        <v>0</v>
      </c>
      <c r="K62" s="2"/>
      <c r="L62" s="29"/>
      <c r="M62" s="20">
        <f t="shared" si="7"/>
        <v>0</v>
      </c>
      <c r="N62" s="2"/>
      <c r="O62" s="3"/>
    </row>
    <row r="63" spans="1:15" x14ac:dyDescent="0.4">
      <c r="A63" s="39"/>
      <c r="B63" t="s">
        <v>68</v>
      </c>
      <c r="C63" s="52">
        <f t="shared" si="2"/>
        <v>1</v>
      </c>
      <c r="D63" s="44">
        <f t="shared" si="9"/>
        <v>1</v>
      </c>
      <c r="E63" s="2">
        <v>1</v>
      </c>
      <c r="F63" s="29"/>
      <c r="G63" s="20">
        <f t="shared" si="3"/>
        <v>0</v>
      </c>
      <c r="H63" s="2"/>
      <c r="I63" s="16"/>
      <c r="J63" s="28">
        <f t="shared" si="10"/>
        <v>0</v>
      </c>
      <c r="K63" s="2"/>
      <c r="L63" s="29"/>
      <c r="M63" s="20">
        <f t="shared" si="7"/>
        <v>0</v>
      </c>
      <c r="N63" s="2"/>
      <c r="O63" s="3"/>
    </row>
    <row r="64" spans="1:15" ht="19.5" thickBot="1" x14ac:dyDescent="0.45">
      <c r="A64" s="39"/>
      <c r="B64" s="37" t="s">
        <v>18</v>
      </c>
      <c r="C64" s="52">
        <f t="shared" si="2"/>
        <v>4</v>
      </c>
      <c r="D64" s="44">
        <f t="shared" si="9"/>
        <v>2</v>
      </c>
      <c r="E64" s="2">
        <v>2</v>
      </c>
      <c r="F64" s="29"/>
      <c r="G64" s="20">
        <f t="shared" si="3"/>
        <v>2</v>
      </c>
      <c r="H64" s="2">
        <v>2</v>
      </c>
      <c r="I64" s="16"/>
      <c r="J64" s="28">
        <f t="shared" si="10"/>
        <v>0</v>
      </c>
      <c r="K64" s="2"/>
      <c r="L64" s="29"/>
      <c r="M64" s="20">
        <f t="shared" si="7"/>
        <v>0</v>
      </c>
      <c r="N64" s="2"/>
      <c r="O64" s="3"/>
    </row>
    <row r="65" spans="1:15" ht="20.25" thickTop="1" thickBot="1" x14ac:dyDescent="0.45">
      <c r="A65" s="104" t="s">
        <v>19</v>
      </c>
      <c r="B65" s="105"/>
      <c r="C65" s="50">
        <f t="shared" si="2"/>
        <v>14</v>
      </c>
      <c r="D65" s="43">
        <f t="shared" si="9"/>
        <v>4</v>
      </c>
      <c r="E65" s="10">
        <f>SUM(E66:E73)</f>
        <v>3</v>
      </c>
      <c r="F65" s="25">
        <f>SUM(F66:F73)</f>
        <v>1</v>
      </c>
      <c r="G65" s="18">
        <f t="shared" si="3"/>
        <v>7</v>
      </c>
      <c r="H65" s="10">
        <f>SUM(H66:H73)</f>
        <v>6</v>
      </c>
      <c r="I65" s="14">
        <f>SUM(I66:I73)</f>
        <v>1</v>
      </c>
      <c r="J65" s="24">
        <f t="shared" si="10"/>
        <v>2</v>
      </c>
      <c r="K65" s="10">
        <f>SUM(K66:K73)</f>
        <v>2</v>
      </c>
      <c r="L65" s="25">
        <f>SUM(L66:L73)</f>
        <v>0</v>
      </c>
      <c r="M65" s="18">
        <f t="shared" si="7"/>
        <v>1</v>
      </c>
      <c r="N65" s="10">
        <f>SUM(N66:N73)</f>
        <v>0</v>
      </c>
      <c r="O65" s="11">
        <f>SUM(O66:O73)</f>
        <v>1</v>
      </c>
    </row>
    <row r="66" spans="1:15" ht="19.5" thickTop="1" x14ac:dyDescent="0.4">
      <c r="A66" s="39"/>
      <c r="B66" s="36" t="s">
        <v>20</v>
      </c>
      <c r="C66" s="51">
        <f t="shared" si="2"/>
        <v>5</v>
      </c>
      <c r="D66" s="44">
        <f t="shared" si="9"/>
        <v>0</v>
      </c>
      <c r="E66" s="4"/>
      <c r="F66" s="27"/>
      <c r="G66" s="19">
        <f t="shared" si="3"/>
        <v>3</v>
      </c>
      <c r="H66" s="4">
        <v>2</v>
      </c>
      <c r="I66" s="15">
        <v>1</v>
      </c>
      <c r="J66" s="26">
        <f t="shared" si="10"/>
        <v>1</v>
      </c>
      <c r="K66" s="4">
        <v>1</v>
      </c>
      <c r="L66" s="27"/>
      <c r="M66" s="19">
        <f t="shared" si="7"/>
        <v>1</v>
      </c>
      <c r="N66" s="4"/>
      <c r="O66" s="5">
        <v>1</v>
      </c>
    </row>
    <row r="67" spans="1:15" x14ac:dyDescent="0.4">
      <c r="A67" s="39"/>
      <c r="B67" s="37" t="s">
        <v>108</v>
      </c>
      <c r="C67" s="52">
        <f t="shared" ref="C67" si="37">D67+G67+J67+M67</f>
        <v>1</v>
      </c>
      <c r="D67" s="45">
        <f t="shared" ref="D67" si="38">E67+F67</f>
        <v>1</v>
      </c>
      <c r="E67" s="2">
        <v>1</v>
      </c>
      <c r="F67" s="29"/>
      <c r="G67" s="20">
        <f t="shared" ref="G67" si="39">H67+I67</f>
        <v>0</v>
      </c>
      <c r="H67" s="2"/>
      <c r="I67" s="16"/>
      <c r="J67" s="28">
        <f t="shared" ref="J67" si="40">K67+L67</f>
        <v>0</v>
      </c>
      <c r="K67" s="2"/>
      <c r="L67" s="29"/>
      <c r="M67" s="20">
        <f t="shared" ref="M67" si="41">N67+O67</f>
        <v>0</v>
      </c>
      <c r="N67" s="2"/>
      <c r="O67" s="3"/>
    </row>
    <row r="68" spans="1:15" x14ac:dyDescent="0.4">
      <c r="A68" s="39"/>
      <c r="B68" s="37" t="s">
        <v>30</v>
      </c>
      <c r="C68" s="52">
        <f t="shared" si="2"/>
        <v>1</v>
      </c>
      <c r="D68" s="45">
        <f t="shared" si="9"/>
        <v>0</v>
      </c>
      <c r="E68" s="2"/>
      <c r="F68" s="29"/>
      <c r="G68" s="20">
        <f t="shared" si="3"/>
        <v>0</v>
      </c>
      <c r="H68" s="2"/>
      <c r="I68" s="16"/>
      <c r="J68" s="28">
        <f t="shared" si="10"/>
        <v>1</v>
      </c>
      <c r="K68" s="2">
        <v>1</v>
      </c>
      <c r="L68" s="29"/>
      <c r="M68" s="20">
        <f t="shared" si="7"/>
        <v>0</v>
      </c>
      <c r="N68" s="2"/>
      <c r="O68" s="3"/>
    </row>
    <row r="69" spans="1:15" x14ac:dyDescent="0.4">
      <c r="A69" s="39"/>
      <c r="B69" s="37" t="s">
        <v>37</v>
      </c>
      <c r="C69" s="52">
        <f t="shared" si="2"/>
        <v>1</v>
      </c>
      <c r="D69" s="45">
        <f t="shared" si="9"/>
        <v>0</v>
      </c>
      <c r="E69" s="2"/>
      <c r="F69" s="29"/>
      <c r="G69" s="20">
        <f t="shared" si="3"/>
        <v>1</v>
      </c>
      <c r="H69" s="2">
        <v>1</v>
      </c>
      <c r="I69" s="16"/>
      <c r="J69" s="28">
        <f t="shared" si="10"/>
        <v>0</v>
      </c>
      <c r="K69" s="2"/>
      <c r="L69" s="29"/>
      <c r="M69" s="20">
        <f t="shared" si="7"/>
        <v>0</v>
      </c>
      <c r="N69" s="2"/>
      <c r="O69" s="3"/>
    </row>
    <row r="70" spans="1:15" x14ac:dyDescent="0.4">
      <c r="A70" s="39"/>
      <c r="B70" s="37" t="s">
        <v>42</v>
      </c>
      <c r="C70" s="52">
        <f t="shared" si="2"/>
        <v>1</v>
      </c>
      <c r="D70" s="45">
        <f t="shared" si="9"/>
        <v>1</v>
      </c>
      <c r="E70" s="2">
        <v>1</v>
      </c>
      <c r="F70" s="29"/>
      <c r="G70" s="20">
        <f t="shared" si="3"/>
        <v>0</v>
      </c>
      <c r="H70" s="2"/>
      <c r="I70" s="16"/>
      <c r="J70" s="28">
        <f t="shared" si="10"/>
        <v>0</v>
      </c>
      <c r="K70" s="2"/>
      <c r="L70" s="29"/>
      <c r="M70" s="20">
        <f t="shared" si="7"/>
        <v>0</v>
      </c>
      <c r="N70" s="2"/>
      <c r="O70" s="3"/>
    </row>
    <row r="71" spans="1:15" x14ac:dyDescent="0.4">
      <c r="A71" s="39"/>
      <c r="B71" s="37" t="s">
        <v>56</v>
      </c>
      <c r="C71" s="52">
        <f t="shared" si="2"/>
        <v>1</v>
      </c>
      <c r="D71" s="45">
        <f t="shared" si="9"/>
        <v>1</v>
      </c>
      <c r="E71" s="2"/>
      <c r="F71" s="29">
        <v>1</v>
      </c>
      <c r="G71" s="20">
        <f t="shared" si="3"/>
        <v>0</v>
      </c>
      <c r="H71" s="2"/>
      <c r="I71" s="16"/>
      <c r="J71" s="28">
        <f t="shared" si="10"/>
        <v>0</v>
      </c>
      <c r="K71" s="2"/>
      <c r="L71" s="29"/>
      <c r="M71" s="20">
        <f t="shared" si="7"/>
        <v>0</v>
      </c>
      <c r="N71" s="2"/>
      <c r="O71" s="3"/>
    </row>
    <row r="72" spans="1:15" x14ac:dyDescent="0.4">
      <c r="A72" s="39"/>
      <c r="B72" s="37" t="s">
        <v>57</v>
      </c>
      <c r="C72" s="52">
        <f t="shared" si="2"/>
        <v>3</v>
      </c>
      <c r="D72" s="45">
        <f t="shared" si="9"/>
        <v>1</v>
      </c>
      <c r="E72" s="2">
        <v>1</v>
      </c>
      <c r="F72" s="29"/>
      <c r="G72" s="20">
        <f t="shared" si="3"/>
        <v>2</v>
      </c>
      <c r="H72" s="2">
        <v>2</v>
      </c>
      <c r="I72" s="16"/>
      <c r="J72" s="28">
        <f t="shared" si="10"/>
        <v>0</v>
      </c>
      <c r="K72" s="2"/>
      <c r="L72" s="29"/>
      <c r="M72" s="20">
        <f t="shared" si="7"/>
        <v>0</v>
      </c>
      <c r="N72" s="2"/>
      <c r="O72" s="3"/>
    </row>
    <row r="73" spans="1:15" ht="19.5" thickBot="1" x14ac:dyDescent="0.45">
      <c r="A73" s="39"/>
      <c r="B73" s="37" t="s">
        <v>58</v>
      </c>
      <c r="C73" s="52">
        <f t="shared" si="2"/>
        <v>1</v>
      </c>
      <c r="D73" s="45">
        <f t="shared" si="9"/>
        <v>0</v>
      </c>
      <c r="E73" s="2"/>
      <c r="F73" s="29"/>
      <c r="G73" s="20">
        <f t="shared" si="3"/>
        <v>1</v>
      </c>
      <c r="H73" s="2">
        <v>1</v>
      </c>
      <c r="I73" s="16"/>
      <c r="J73" s="28">
        <f t="shared" si="10"/>
        <v>0</v>
      </c>
      <c r="K73" s="2"/>
      <c r="L73" s="29"/>
      <c r="M73" s="20">
        <f t="shared" si="7"/>
        <v>0</v>
      </c>
      <c r="N73" s="2"/>
      <c r="O73" s="3"/>
    </row>
    <row r="74" spans="1:15" ht="20.25" thickTop="1" thickBot="1" x14ac:dyDescent="0.45">
      <c r="A74" s="104" t="s">
        <v>86</v>
      </c>
      <c r="B74" s="105"/>
      <c r="C74" s="50">
        <f t="shared" si="2"/>
        <v>2</v>
      </c>
      <c r="D74" s="43">
        <f t="shared" si="9"/>
        <v>1</v>
      </c>
      <c r="E74" s="10">
        <f>SUM(E75:E76)</f>
        <v>1</v>
      </c>
      <c r="F74" s="25">
        <f>SUM(F75:F76)</f>
        <v>0</v>
      </c>
      <c r="G74" s="18">
        <f t="shared" si="3"/>
        <v>1</v>
      </c>
      <c r="H74" s="10">
        <f>SUM(H75:H76)</f>
        <v>1</v>
      </c>
      <c r="I74" s="14">
        <f>SUM(I75:I76)</f>
        <v>0</v>
      </c>
      <c r="J74" s="24">
        <f t="shared" si="10"/>
        <v>0</v>
      </c>
      <c r="K74" s="10">
        <f>SUM(K75:K76)</f>
        <v>0</v>
      </c>
      <c r="L74" s="25">
        <f>SUM(L75:L76)</f>
        <v>0</v>
      </c>
      <c r="M74" s="18">
        <f t="shared" si="7"/>
        <v>0</v>
      </c>
      <c r="N74" s="10">
        <f>SUM(N75:N76)</f>
        <v>0</v>
      </c>
      <c r="O74" s="11">
        <f>SUM(O75:O76)</f>
        <v>0</v>
      </c>
    </row>
    <row r="75" spans="1:15" ht="19.5" thickTop="1" x14ac:dyDescent="0.4">
      <c r="A75" s="39"/>
      <c r="B75" s="94" t="s">
        <v>87</v>
      </c>
      <c r="C75" s="51">
        <f t="shared" ref="C75:C91" si="42">D75+G75+J75+M75</f>
        <v>1</v>
      </c>
      <c r="D75" s="44">
        <f t="shared" si="9"/>
        <v>0</v>
      </c>
      <c r="E75" s="4"/>
      <c r="F75" s="27"/>
      <c r="G75" s="19">
        <f t="shared" ref="G75:G91" si="43">H75+I75</f>
        <v>1</v>
      </c>
      <c r="H75" s="4">
        <v>1</v>
      </c>
      <c r="I75" s="15"/>
      <c r="J75" s="26">
        <f t="shared" si="10"/>
        <v>0</v>
      </c>
      <c r="K75" s="4"/>
      <c r="L75" s="27"/>
      <c r="M75" s="19">
        <f t="shared" ref="M75:M91" si="44">N75+O75</f>
        <v>0</v>
      </c>
      <c r="N75" s="4"/>
      <c r="O75" s="5"/>
    </row>
    <row r="76" spans="1:15" ht="19.5" thickBot="1" x14ac:dyDescent="0.45">
      <c r="A76" s="39"/>
      <c r="B76" t="s">
        <v>88</v>
      </c>
      <c r="C76" s="53">
        <f t="shared" si="42"/>
        <v>1</v>
      </c>
      <c r="D76" s="46">
        <f t="shared" ref="D76:D91" si="45">E76+F76</f>
        <v>1</v>
      </c>
      <c r="E76" s="31">
        <v>1</v>
      </c>
      <c r="F76" s="34"/>
      <c r="G76" s="30">
        <f t="shared" si="43"/>
        <v>0</v>
      </c>
      <c r="H76" s="31"/>
      <c r="I76" s="32"/>
      <c r="J76" s="33">
        <f t="shared" si="10"/>
        <v>0</v>
      </c>
      <c r="K76" s="31"/>
      <c r="L76" s="34"/>
      <c r="M76" s="30">
        <f t="shared" si="44"/>
        <v>0</v>
      </c>
      <c r="N76" s="31"/>
      <c r="O76" s="35"/>
    </row>
    <row r="77" spans="1:15" ht="20.25" thickTop="1" thickBot="1" x14ac:dyDescent="0.45">
      <c r="A77" s="104" t="s">
        <v>48</v>
      </c>
      <c r="B77" s="105"/>
      <c r="C77" s="50">
        <f t="shared" si="42"/>
        <v>1</v>
      </c>
      <c r="D77" s="43">
        <f t="shared" si="45"/>
        <v>0</v>
      </c>
      <c r="E77" s="10">
        <f>E78</f>
        <v>0</v>
      </c>
      <c r="F77" s="25">
        <f>F78</f>
        <v>0</v>
      </c>
      <c r="G77" s="18">
        <f t="shared" si="43"/>
        <v>1</v>
      </c>
      <c r="H77" s="10">
        <f t="shared" ref="H77:I84" si="46">H78</f>
        <v>1</v>
      </c>
      <c r="I77" s="14">
        <f t="shared" si="46"/>
        <v>0</v>
      </c>
      <c r="J77" s="24">
        <f t="shared" si="10"/>
        <v>0</v>
      </c>
      <c r="K77" s="10">
        <f t="shared" ref="K77:L84" si="47">K78</f>
        <v>0</v>
      </c>
      <c r="L77" s="25">
        <f t="shared" si="47"/>
        <v>0</v>
      </c>
      <c r="M77" s="18">
        <f t="shared" si="44"/>
        <v>0</v>
      </c>
      <c r="N77" s="10">
        <f t="shared" ref="N77:O84" si="48">N78</f>
        <v>0</v>
      </c>
      <c r="O77" s="11">
        <f t="shared" si="48"/>
        <v>0</v>
      </c>
    </row>
    <row r="78" spans="1:15" ht="20.25" thickTop="1" thickBot="1" x14ac:dyDescent="0.45">
      <c r="A78" s="40"/>
      <c r="B78" s="55" t="s">
        <v>50</v>
      </c>
      <c r="C78" s="56">
        <f t="shared" si="42"/>
        <v>1</v>
      </c>
      <c r="D78" s="57">
        <f t="shared" si="45"/>
        <v>0</v>
      </c>
      <c r="E78" s="58"/>
      <c r="F78" s="59"/>
      <c r="G78" s="60">
        <f t="shared" si="43"/>
        <v>1</v>
      </c>
      <c r="H78" s="58">
        <v>1</v>
      </c>
      <c r="I78" s="61"/>
      <c r="J78" s="62">
        <f t="shared" si="10"/>
        <v>0</v>
      </c>
      <c r="K78" s="58"/>
      <c r="L78" s="59"/>
      <c r="M78" s="60">
        <f t="shared" si="44"/>
        <v>0</v>
      </c>
      <c r="N78" s="58"/>
      <c r="O78" s="63"/>
    </row>
    <row r="79" spans="1:15" ht="20.25" thickTop="1" thickBot="1" x14ac:dyDescent="0.45">
      <c r="A79" s="104" t="s">
        <v>91</v>
      </c>
      <c r="B79" s="105"/>
      <c r="C79" s="50">
        <f t="shared" si="42"/>
        <v>2</v>
      </c>
      <c r="D79" s="43">
        <f t="shared" si="45"/>
        <v>2</v>
      </c>
      <c r="E79" s="10">
        <f>SUM(E80:E81)</f>
        <v>2</v>
      </c>
      <c r="F79" s="25">
        <f>SUM(F80:F81)</f>
        <v>0</v>
      </c>
      <c r="G79" s="18">
        <f t="shared" si="43"/>
        <v>0</v>
      </c>
      <c r="H79" s="10">
        <f>SUM(H80:H81)</f>
        <v>0</v>
      </c>
      <c r="I79" s="14">
        <f>SUM(I80:I81)</f>
        <v>0</v>
      </c>
      <c r="J79" s="24">
        <f t="shared" si="10"/>
        <v>0</v>
      </c>
      <c r="K79" s="10">
        <f>SUM(K80:K81)</f>
        <v>0</v>
      </c>
      <c r="L79" s="25">
        <f>SUM(L80:L81)</f>
        <v>0</v>
      </c>
      <c r="M79" s="18">
        <f t="shared" si="44"/>
        <v>0</v>
      </c>
      <c r="N79" s="10">
        <f>SUM(N80:N81)</f>
        <v>0</v>
      </c>
      <c r="O79" s="11">
        <f>SUM(O80:O81)</f>
        <v>0</v>
      </c>
    </row>
    <row r="80" spans="1:15" ht="19.5" thickTop="1" x14ac:dyDescent="0.4">
      <c r="A80" s="39"/>
      <c r="B80" s="94" t="s">
        <v>92</v>
      </c>
      <c r="C80" s="51">
        <f t="shared" si="42"/>
        <v>1</v>
      </c>
      <c r="D80" s="44">
        <f t="shared" si="45"/>
        <v>1</v>
      </c>
      <c r="E80" s="4">
        <v>1</v>
      </c>
      <c r="F80" s="27"/>
      <c r="G80" s="19">
        <f t="shared" si="43"/>
        <v>0</v>
      </c>
      <c r="H80" s="4"/>
      <c r="I80" s="15"/>
      <c r="J80" s="26">
        <f t="shared" si="10"/>
        <v>0</v>
      </c>
      <c r="K80" s="4"/>
      <c r="L80" s="27"/>
      <c r="M80" s="19">
        <f t="shared" si="44"/>
        <v>0</v>
      </c>
      <c r="N80" s="4"/>
      <c r="O80" s="5"/>
    </row>
    <row r="81" spans="1:15" ht="19.5" thickBot="1" x14ac:dyDescent="0.45">
      <c r="A81" s="39"/>
      <c r="B81" t="s">
        <v>93</v>
      </c>
      <c r="C81" s="53">
        <f t="shared" si="42"/>
        <v>1</v>
      </c>
      <c r="D81" s="46">
        <f t="shared" si="45"/>
        <v>1</v>
      </c>
      <c r="E81" s="31">
        <v>1</v>
      </c>
      <c r="F81" s="34"/>
      <c r="G81" s="30">
        <f t="shared" si="43"/>
        <v>0</v>
      </c>
      <c r="H81" s="31"/>
      <c r="I81" s="32"/>
      <c r="J81" s="33">
        <f t="shared" si="10"/>
        <v>0</v>
      </c>
      <c r="K81" s="31"/>
      <c r="L81" s="34"/>
      <c r="M81" s="30">
        <f t="shared" si="44"/>
        <v>0</v>
      </c>
      <c r="N81" s="31"/>
      <c r="O81" s="35"/>
    </row>
    <row r="82" spans="1:15" ht="20.25" thickTop="1" thickBot="1" x14ac:dyDescent="0.45">
      <c r="A82" s="104" t="s">
        <v>49</v>
      </c>
      <c r="B82" s="105"/>
      <c r="C82" s="50">
        <f t="shared" si="42"/>
        <v>1</v>
      </c>
      <c r="D82" s="43">
        <f t="shared" si="45"/>
        <v>0</v>
      </c>
      <c r="E82" s="10">
        <f>E83</f>
        <v>0</v>
      </c>
      <c r="F82" s="25">
        <f>F83</f>
        <v>0</v>
      </c>
      <c r="G82" s="18">
        <f t="shared" si="43"/>
        <v>0</v>
      </c>
      <c r="H82" s="10">
        <f t="shared" si="46"/>
        <v>0</v>
      </c>
      <c r="I82" s="14">
        <f t="shared" si="46"/>
        <v>0</v>
      </c>
      <c r="J82" s="24">
        <f t="shared" si="10"/>
        <v>1</v>
      </c>
      <c r="K82" s="10">
        <f t="shared" si="47"/>
        <v>1</v>
      </c>
      <c r="L82" s="25">
        <f t="shared" si="47"/>
        <v>0</v>
      </c>
      <c r="M82" s="18">
        <f t="shared" si="44"/>
        <v>0</v>
      </c>
      <c r="N82" s="10">
        <f t="shared" si="48"/>
        <v>0</v>
      </c>
      <c r="O82" s="11">
        <f t="shared" si="48"/>
        <v>0</v>
      </c>
    </row>
    <row r="83" spans="1:15" ht="20.25" thickTop="1" thickBot="1" x14ac:dyDescent="0.45">
      <c r="A83" s="40"/>
      <c r="B83" s="55" t="s">
        <v>51</v>
      </c>
      <c r="C83" s="56">
        <f t="shared" si="42"/>
        <v>1</v>
      </c>
      <c r="D83" s="57">
        <f t="shared" si="45"/>
        <v>0</v>
      </c>
      <c r="E83" s="58"/>
      <c r="F83" s="59"/>
      <c r="G83" s="60">
        <f t="shared" si="43"/>
        <v>0</v>
      </c>
      <c r="H83" s="58"/>
      <c r="I83" s="61"/>
      <c r="J83" s="62">
        <f t="shared" si="10"/>
        <v>1</v>
      </c>
      <c r="K83" s="58">
        <v>1</v>
      </c>
      <c r="L83" s="59"/>
      <c r="M83" s="60">
        <f t="shared" si="44"/>
        <v>0</v>
      </c>
      <c r="N83" s="58"/>
      <c r="O83" s="63"/>
    </row>
    <row r="84" spans="1:15" ht="20.25" thickTop="1" thickBot="1" x14ac:dyDescent="0.45">
      <c r="A84" s="104" t="s">
        <v>21</v>
      </c>
      <c r="B84" s="105"/>
      <c r="C84" s="50">
        <f t="shared" si="42"/>
        <v>8</v>
      </c>
      <c r="D84" s="43">
        <f t="shared" si="45"/>
        <v>4</v>
      </c>
      <c r="E84" s="10">
        <f>E85</f>
        <v>4</v>
      </c>
      <c r="F84" s="25">
        <f>F85</f>
        <v>0</v>
      </c>
      <c r="G84" s="18">
        <f t="shared" si="43"/>
        <v>3</v>
      </c>
      <c r="H84" s="10">
        <f t="shared" si="46"/>
        <v>1</v>
      </c>
      <c r="I84" s="14">
        <f t="shared" si="46"/>
        <v>2</v>
      </c>
      <c r="J84" s="24">
        <f t="shared" si="10"/>
        <v>1</v>
      </c>
      <c r="K84" s="10">
        <f t="shared" si="47"/>
        <v>1</v>
      </c>
      <c r="L84" s="25">
        <f t="shared" si="47"/>
        <v>0</v>
      </c>
      <c r="M84" s="18">
        <f t="shared" si="44"/>
        <v>0</v>
      </c>
      <c r="N84" s="10">
        <f t="shared" si="48"/>
        <v>0</v>
      </c>
      <c r="O84" s="11">
        <f t="shared" si="48"/>
        <v>0</v>
      </c>
    </row>
    <row r="85" spans="1:15" ht="20.25" thickTop="1" thickBot="1" x14ac:dyDescent="0.45">
      <c r="A85" s="40"/>
      <c r="B85" s="55" t="s">
        <v>21</v>
      </c>
      <c r="C85" s="56">
        <f t="shared" si="42"/>
        <v>8</v>
      </c>
      <c r="D85" s="57">
        <f t="shared" si="45"/>
        <v>4</v>
      </c>
      <c r="E85" s="58">
        <v>4</v>
      </c>
      <c r="F85" s="59"/>
      <c r="G85" s="60">
        <f t="shared" si="43"/>
        <v>3</v>
      </c>
      <c r="H85" s="58">
        <v>1</v>
      </c>
      <c r="I85" s="61">
        <v>2</v>
      </c>
      <c r="J85" s="62">
        <f t="shared" si="10"/>
        <v>1</v>
      </c>
      <c r="K85" s="58">
        <v>1</v>
      </c>
      <c r="L85" s="59"/>
      <c r="M85" s="60">
        <f t="shared" si="44"/>
        <v>0</v>
      </c>
      <c r="N85" s="58"/>
      <c r="O85" s="63"/>
    </row>
    <row r="86" spans="1:15" ht="20.25" thickTop="1" thickBot="1" x14ac:dyDescent="0.45">
      <c r="A86" s="104" t="s">
        <v>52</v>
      </c>
      <c r="B86" s="105"/>
      <c r="C86" s="50">
        <f t="shared" si="42"/>
        <v>4</v>
      </c>
      <c r="D86" s="43">
        <f t="shared" si="45"/>
        <v>1</v>
      </c>
      <c r="E86" s="10">
        <f>SUM(E87:E88)</f>
        <v>1</v>
      </c>
      <c r="F86" s="25">
        <f>SUM(F87:F88)</f>
        <v>0</v>
      </c>
      <c r="G86" s="18">
        <f t="shared" si="43"/>
        <v>2</v>
      </c>
      <c r="H86" s="10">
        <f>SUM(H87:H88)</f>
        <v>1</v>
      </c>
      <c r="I86" s="14">
        <f>SUM(I87:I88)</f>
        <v>1</v>
      </c>
      <c r="J86" s="24">
        <f t="shared" si="10"/>
        <v>1</v>
      </c>
      <c r="K86" s="10">
        <f>SUM(K87:K88)</f>
        <v>1</v>
      </c>
      <c r="L86" s="25">
        <f>SUM(L87:L88)</f>
        <v>0</v>
      </c>
      <c r="M86" s="18">
        <f t="shared" si="44"/>
        <v>0</v>
      </c>
      <c r="N86" s="10">
        <f>SUM(N87:N88)</f>
        <v>0</v>
      </c>
      <c r="O86" s="11">
        <f>O88</f>
        <v>0</v>
      </c>
    </row>
    <row r="87" spans="1:15" ht="19.5" thickTop="1" x14ac:dyDescent="0.4">
      <c r="A87" s="39"/>
      <c r="B87" s="37" t="s">
        <v>59</v>
      </c>
      <c r="C87" s="52">
        <f t="shared" si="42"/>
        <v>3</v>
      </c>
      <c r="D87" s="45">
        <f t="shared" si="45"/>
        <v>1</v>
      </c>
      <c r="E87" s="2">
        <v>1</v>
      </c>
      <c r="F87" s="29"/>
      <c r="G87" s="20">
        <f t="shared" si="43"/>
        <v>2</v>
      </c>
      <c r="H87" s="2">
        <v>1</v>
      </c>
      <c r="I87" s="16">
        <v>1</v>
      </c>
      <c r="J87" s="28">
        <f t="shared" si="10"/>
        <v>0</v>
      </c>
      <c r="K87" s="2"/>
      <c r="L87" s="29"/>
      <c r="M87" s="20">
        <f t="shared" si="44"/>
        <v>0</v>
      </c>
      <c r="N87" s="2"/>
      <c r="O87" s="3"/>
    </row>
    <row r="88" spans="1:15" ht="19.5" thickBot="1" x14ac:dyDescent="0.45">
      <c r="A88" s="40"/>
      <c r="B88" s="55" t="s">
        <v>60</v>
      </c>
      <c r="C88" s="56">
        <f t="shared" si="42"/>
        <v>1</v>
      </c>
      <c r="D88" s="57">
        <f t="shared" si="45"/>
        <v>0</v>
      </c>
      <c r="E88" s="58"/>
      <c r="F88" s="59"/>
      <c r="G88" s="60">
        <f t="shared" si="43"/>
        <v>0</v>
      </c>
      <c r="H88" s="58"/>
      <c r="I88" s="61"/>
      <c r="J88" s="62">
        <f t="shared" si="10"/>
        <v>1</v>
      </c>
      <c r="K88" s="58">
        <v>1</v>
      </c>
      <c r="L88" s="59"/>
      <c r="M88" s="60">
        <f t="shared" si="44"/>
        <v>0</v>
      </c>
      <c r="N88" s="58"/>
      <c r="O88" s="63"/>
    </row>
    <row r="89" spans="1:15" ht="20.25" thickTop="1" thickBot="1" x14ac:dyDescent="0.45">
      <c r="A89" s="104" t="s">
        <v>38</v>
      </c>
      <c r="B89" s="105"/>
      <c r="C89" s="50">
        <f t="shared" si="42"/>
        <v>2</v>
      </c>
      <c r="D89" s="43">
        <f t="shared" si="45"/>
        <v>1</v>
      </c>
      <c r="E89" s="10">
        <f t="shared" ref="E89:F89" si="49">SUM(E90:E91)</f>
        <v>1</v>
      </c>
      <c r="F89" s="25">
        <f t="shared" si="49"/>
        <v>0</v>
      </c>
      <c r="G89" s="18">
        <f t="shared" si="43"/>
        <v>1</v>
      </c>
      <c r="H89" s="10">
        <f t="shared" ref="H89:I89" si="50">SUM(H90:H91)</f>
        <v>0</v>
      </c>
      <c r="I89" s="14">
        <f t="shared" si="50"/>
        <v>1</v>
      </c>
      <c r="J89" s="24">
        <f t="shared" si="10"/>
        <v>0</v>
      </c>
      <c r="K89" s="10">
        <f t="shared" ref="K89:L89" si="51">SUM(K90:K91)</f>
        <v>0</v>
      </c>
      <c r="L89" s="25">
        <f t="shared" si="51"/>
        <v>0</v>
      </c>
      <c r="M89" s="18">
        <f t="shared" si="44"/>
        <v>0</v>
      </c>
      <c r="N89" s="10">
        <f>SUM(N90:N91)</f>
        <v>0</v>
      </c>
      <c r="O89" s="11">
        <f>O91</f>
        <v>0</v>
      </c>
    </row>
    <row r="90" spans="1:15" ht="19.5" thickTop="1" x14ac:dyDescent="0.4">
      <c r="A90" s="39"/>
      <c r="B90" s="81" t="s">
        <v>39</v>
      </c>
      <c r="C90" s="49">
        <f t="shared" si="42"/>
        <v>1</v>
      </c>
      <c r="D90" s="74">
        <f t="shared" si="45"/>
        <v>1</v>
      </c>
      <c r="E90" s="75">
        <v>1</v>
      </c>
      <c r="F90" s="76">
        <f>SUM(F91:F92)</f>
        <v>0</v>
      </c>
      <c r="G90" s="77">
        <f t="shared" si="43"/>
        <v>0</v>
      </c>
      <c r="H90" s="75"/>
      <c r="I90" s="78"/>
      <c r="J90" s="79">
        <f t="shared" si="10"/>
        <v>0</v>
      </c>
      <c r="K90" s="75"/>
      <c r="L90" s="76"/>
      <c r="M90" s="77">
        <f t="shared" si="44"/>
        <v>0</v>
      </c>
      <c r="N90" s="75"/>
      <c r="O90" s="80"/>
    </row>
    <row r="91" spans="1:15" ht="19.5" thickBot="1" x14ac:dyDescent="0.45">
      <c r="A91" s="40"/>
      <c r="B91" s="82" t="s">
        <v>61</v>
      </c>
      <c r="C91" s="83">
        <f t="shared" si="42"/>
        <v>1</v>
      </c>
      <c r="D91" s="84">
        <f t="shared" si="45"/>
        <v>0</v>
      </c>
      <c r="E91" s="85"/>
      <c r="F91" s="86"/>
      <c r="G91" s="87">
        <f t="shared" si="43"/>
        <v>1</v>
      </c>
      <c r="H91" s="85"/>
      <c r="I91" s="88">
        <v>1</v>
      </c>
      <c r="J91" s="89">
        <f t="shared" si="10"/>
        <v>0</v>
      </c>
      <c r="K91" s="85"/>
      <c r="L91" s="86"/>
      <c r="M91" s="87">
        <f t="shared" si="44"/>
        <v>0</v>
      </c>
      <c r="N91" s="85"/>
      <c r="O91" s="90"/>
    </row>
    <row r="92" spans="1:15" ht="19.5" thickTop="1" x14ac:dyDescent="0.4">
      <c r="A92" s="103" t="s">
        <v>126</v>
      </c>
      <c r="B92" s="103"/>
      <c r="C92" s="103"/>
      <c r="D92" s="103"/>
      <c r="E92" s="103"/>
      <c r="F92" s="103"/>
      <c r="G92" s="103"/>
      <c r="H92" s="103"/>
      <c r="I92" s="103"/>
      <c r="J92" s="103"/>
      <c r="K92" s="103"/>
      <c r="L92" s="103"/>
      <c r="M92" s="103"/>
      <c r="N92" s="103"/>
      <c r="O92" s="103"/>
    </row>
    <row r="93" spans="1:15" ht="21" customHeight="1" x14ac:dyDescent="0.4">
      <c r="A93" s="103" t="s">
        <v>24</v>
      </c>
      <c r="B93" s="103"/>
      <c r="C93" s="103"/>
      <c r="D93" s="103"/>
      <c r="E93" s="103"/>
      <c r="F93" s="103"/>
      <c r="G93" s="103"/>
      <c r="H93" s="103"/>
      <c r="I93" s="103"/>
      <c r="J93" s="103"/>
      <c r="K93" s="103"/>
      <c r="L93" s="103"/>
      <c r="M93" s="103"/>
      <c r="N93" s="103"/>
      <c r="O93" s="103"/>
    </row>
    <row r="94" spans="1:15" ht="39.75" customHeight="1" x14ac:dyDescent="0.4">
      <c r="A94" s="103" t="s">
        <v>54</v>
      </c>
      <c r="B94" s="103"/>
      <c r="C94" s="103"/>
      <c r="D94" s="103"/>
      <c r="E94" s="103"/>
      <c r="F94" s="103"/>
      <c r="G94" s="103"/>
      <c r="H94" s="103"/>
      <c r="I94" s="103"/>
      <c r="J94" s="103"/>
      <c r="K94" s="103"/>
      <c r="L94" s="103"/>
      <c r="M94" s="103"/>
      <c r="N94" s="103"/>
      <c r="O94" s="103"/>
    </row>
    <row r="95" spans="1:15" ht="39.75" customHeight="1" x14ac:dyDescent="0.4">
      <c r="A95" s="103" t="s">
        <v>69</v>
      </c>
      <c r="B95" s="103"/>
      <c r="C95" s="103"/>
      <c r="D95" s="103"/>
      <c r="E95" s="103"/>
      <c r="F95" s="103"/>
      <c r="G95" s="103"/>
      <c r="H95" s="103"/>
      <c r="I95" s="103"/>
      <c r="J95" s="103"/>
      <c r="K95" s="103"/>
      <c r="L95" s="103"/>
      <c r="M95" s="103"/>
      <c r="N95" s="103"/>
      <c r="O95" s="103"/>
    </row>
    <row r="96" spans="1:15" ht="81.75" customHeight="1" x14ac:dyDescent="0.4">
      <c r="A96" s="103" t="s">
        <v>94</v>
      </c>
      <c r="B96" s="103"/>
      <c r="C96" s="103"/>
      <c r="D96" s="103"/>
      <c r="E96" s="103"/>
      <c r="F96" s="103"/>
      <c r="G96" s="103"/>
      <c r="H96" s="103"/>
      <c r="I96" s="103"/>
      <c r="J96" s="103"/>
      <c r="K96" s="103"/>
      <c r="L96" s="103"/>
      <c r="M96" s="103"/>
      <c r="N96" s="103"/>
      <c r="O96" s="103"/>
    </row>
    <row r="97" spans="1:15" ht="39" customHeight="1" x14ac:dyDescent="0.4">
      <c r="A97" s="103" t="s">
        <v>70</v>
      </c>
      <c r="B97" s="103"/>
      <c r="C97" s="103"/>
      <c r="D97" s="103"/>
      <c r="E97" s="103"/>
      <c r="F97" s="103"/>
      <c r="G97" s="103"/>
      <c r="H97" s="103"/>
      <c r="I97" s="103"/>
      <c r="J97" s="103"/>
      <c r="K97" s="103"/>
      <c r="L97" s="103"/>
      <c r="M97" s="103"/>
      <c r="N97" s="103"/>
      <c r="O97" s="103"/>
    </row>
  </sheetData>
  <mergeCells count="31">
    <mergeCell ref="A2:O2"/>
    <mergeCell ref="A3:O3"/>
    <mergeCell ref="A4:B7"/>
    <mergeCell ref="D4:F4"/>
    <mergeCell ref="G4:I4"/>
    <mergeCell ref="J4:L4"/>
    <mergeCell ref="M4:O4"/>
    <mergeCell ref="A74:B74"/>
    <mergeCell ref="A8:B8"/>
    <mergeCell ref="A14:B14"/>
    <mergeCell ref="A19:B19"/>
    <mergeCell ref="A22:B22"/>
    <mergeCell ref="A27:B27"/>
    <mergeCell ref="A29:B29"/>
    <mergeCell ref="A33:B33"/>
    <mergeCell ref="A40:B40"/>
    <mergeCell ref="A47:B47"/>
    <mergeCell ref="A50:B50"/>
    <mergeCell ref="A65:B65"/>
    <mergeCell ref="A77:B77"/>
    <mergeCell ref="A79:B79"/>
    <mergeCell ref="A82:B82"/>
    <mergeCell ref="A84:B84"/>
    <mergeCell ref="A86:B86"/>
    <mergeCell ref="A97:O97"/>
    <mergeCell ref="A89:B89"/>
    <mergeCell ref="A92:O92"/>
    <mergeCell ref="A93:O93"/>
    <mergeCell ref="A94:O94"/>
    <mergeCell ref="A95:O95"/>
    <mergeCell ref="A96:O9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8FC4A-FF24-46D5-8C11-824C5B0FE7B5}">
  <sheetPr>
    <pageSetUpPr fitToPage="1"/>
  </sheetPr>
  <dimension ref="A1:O62"/>
  <sheetViews>
    <sheetView zoomScaleNormal="100" workbookViewId="0"/>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9" width="7.5" bestFit="1" customWidth="1"/>
    <col min="10" max="10" width="8.25" style="1" bestFit="1" customWidth="1"/>
    <col min="11" max="12" width="7.5" bestFit="1" customWidth="1"/>
    <col min="13" max="13" width="6.5" style="1" bestFit="1" customWidth="1"/>
    <col min="14" max="15" width="6.5" bestFit="1" customWidth="1"/>
  </cols>
  <sheetData>
    <row r="1" spans="1:15" x14ac:dyDescent="0.4">
      <c r="A1" t="s">
        <v>23</v>
      </c>
      <c r="C1" s="1">
        <f>C8+C10+C16+C19+C21+C23+C27+C31+C34+C47+C50+C52+C55</f>
        <v>87</v>
      </c>
      <c r="D1" s="1">
        <f t="shared" ref="D1:O1" si="0">D8+D10+D16+D19+D21+D23+D27+D31+D34+D47+D50+D52+D55</f>
        <v>2</v>
      </c>
      <c r="E1" s="1">
        <f t="shared" si="0"/>
        <v>1</v>
      </c>
      <c r="F1" s="1">
        <f t="shared" si="0"/>
        <v>1</v>
      </c>
      <c r="G1" s="1">
        <f t="shared" si="0"/>
        <v>17</v>
      </c>
      <c r="H1" s="1">
        <f t="shared" si="0"/>
        <v>12</v>
      </c>
      <c r="I1" s="1">
        <f t="shared" si="0"/>
        <v>5</v>
      </c>
      <c r="J1" s="1">
        <f t="shared" si="0"/>
        <v>68</v>
      </c>
      <c r="K1" s="1">
        <f t="shared" si="0"/>
        <v>28</v>
      </c>
      <c r="L1" s="1">
        <f t="shared" si="0"/>
        <v>40</v>
      </c>
      <c r="M1" s="1">
        <f t="shared" si="0"/>
        <v>0</v>
      </c>
      <c r="N1" s="1">
        <f t="shared" si="0"/>
        <v>0</v>
      </c>
      <c r="O1" s="1">
        <f t="shared" si="0"/>
        <v>0</v>
      </c>
    </row>
    <row r="2" spans="1:15" ht="56.25" customHeight="1" x14ac:dyDescent="0.4">
      <c r="A2" s="106" t="s">
        <v>136</v>
      </c>
      <c r="B2" s="106"/>
      <c r="C2" s="106"/>
      <c r="D2" s="106"/>
      <c r="E2" s="106"/>
      <c r="F2" s="106"/>
      <c r="G2" s="106"/>
      <c r="H2" s="106"/>
      <c r="I2" s="106"/>
      <c r="J2" s="106"/>
      <c r="K2" s="106"/>
      <c r="L2" s="106"/>
      <c r="M2" s="106"/>
      <c r="N2" s="106"/>
      <c r="O2" s="106"/>
    </row>
    <row r="3" spans="1:15" ht="38.25" customHeight="1" thickBot="1" x14ac:dyDescent="0.45">
      <c r="A3" s="107" t="s">
        <v>28</v>
      </c>
      <c r="B3" s="107"/>
      <c r="C3" s="107"/>
      <c r="D3" s="107"/>
      <c r="E3" s="107"/>
      <c r="F3" s="107"/>
      <c r="G3" s="107"/>
      <c r="H3" s="107"/>
      <c r="I3" s="107"/>
      <c r="J3" s="107"/>
      <c r="K3" s="107"/>
      <c r="L3" s="107"/>
      <c r="M3" s="107"/>
      <c r="N3" s="107"/>
      <c r="O3" s="107"/>
    </row>
    <row r="4" spans="1:15" ht="19.5" thickTop="1" x14ac:dyDescent="0.4">
      <c r="A4" s="97" t="s">
        <v>6</v>
      </c>
      <c r="B4" s="98"/>
      <c r="C4" s="47" t="s">
        <v>0</v>
      </c>
      <c r="D4" s="110" t="s">
        <v>1</v>
      </c>
      <c r="E4" s="111"/>
      <c r="F4" s="112"/>
      <c r="G4" s="113" t="s">
        <v>2</v>
      </c>
      <c r="H4" s="113"/>
      <c r="I4" s="113"/>
      <c r="J4" s="108" t="s">
        <v>3</v>
      </c>
      <c r="K4" s="109"/>
      <c r="L4" s="109"/>
      <c r="M4" s="111" t="s">
        <v>27</v>
      </c>
      <c r="N4" s="111"/>
      <c r="O4" s="114"/>
    </row>
    <row r="5" spans="1:15" x14ac:dyDescent="0.4">
      <c r="A5" s="99"/>
      <c r="B5" s="100"/>
      <c r="C5" s="48"/>
      <c r="D5" s="41"/>
      <c r="E5" s="6" t="s">
        <v>4</v>
      </c>
      <c r="F5" s="21" t="s">
        <v>5</v>
      </c>
      <c r="G5" s="54"/>
      <c r="H5" s="6" t="s">
        <v>4</v>
      </c>
      <c r="I5" s="12" t="s">
        <v>5</v>
      </c>
      <c r="J5" s="54"/>
      <c r="K5" s="6" t="s">
        <v>4</v>
      </c>
      <c r="L5" s="21" t="s">
        <v>5</v>
      </c>
      <c r="M5" s="54"/>
      <c r="N5" s="6" t="s">
        <v>4</v>
      </c>
      <c r="O5" s="7" t="s">
        <v>5</v>
      </c>
    </row>
    <row r="6" spans="1:15" ht="19.5" thickBot="1" x14ac:dyDescent="0.45">
      <c r="A6" s="99"/>
      <c r="B6" s="100"/>
      <c r="C6" s="49">
        <f>D6+G6+J6+M6</f>
        <v>87</v>
      </c>
      <c r="D6" s="42">
        <f>E6+F6</f>
        <v>2</v>
      </c>
      <c r="E6" s="31">
        <v>1</v>
      </c>
      <c r="F6" s="34">
        <v>1</v>
      </c>
      <c r="G6" s="17">
        <f>H6+I6</f>
        <v>17</v>
      </c>
      <c r="H6" s="8">
        <v>12</v>
      </c>
      <c r="I6" s="13">
        <v>5</v>
      </c>
      <c r="J6" s="22">
        <f>K6+L6</f>
        <v>68</v>
      </c>
      <c r="K6" s="8">
        <v>28</v>
      </c>
      <c r="L6" s="23">
        <v>40</v>
      </c>
      <c r="M6" s="17">
        <f>N6+O6</f>
        <v>0</v>
      </c>
      <c r="N6" s="8">
        <v>0</v>
      </c>
      <c r="O6" s="9">
        <v>0</v>
      </c>
    </row>
    <row r="7" spans="1:15" ht="20.25" thickTop="1" thickBot="1" x14ac:dyDescent="0.45">
      <c r="A7" s="101"/>
      <c r="B7" s="102"/>
      <c r="C7" s="64">
        <f>C6/C6</f>
        <v>1</v>
      </c>
      <c r="D7" s="65">
        <f>D6/$C$6</f>
        <v>2.2988505747126436E-2</v>
      </c>
      <c r="E7" s="66">
        <f t="shared" ref="E7:O7" si="1">E6/$C$6</f>
        <v>1.1494252873563218E-2</v>
      </c>
      <c r="F7" s="67">
        <f t="shared" si="1"/>
        <v>1.1494252873563218E-2</v>
      </c>
      <c r="G7" s="68">
        <f t="shared" si="1"/>
        <v>0.19540229885057472</v>
      </c>
      <c r="H7" s="69">
        <f t="shared" si="1"/>
        <v>0.13793103448275862</v>
      </c>
      <c r="I7" s="70">
        <f t="shared" si="1"/>
        <v>5.7471264367816091E-2</v>
      </c>
      <c r="J7" s="71">
        <f t="shared" si="1"/>
        <v>0.7816091954022989</v>
      </c>
      <c r="K7" s="69">
        <f>K6/$C$6</f>
        <v>0.32183908045977011</v>
      </c>
      <c r="L7" s="72">
        <f>L6/$C$6</f>
        <v>0.45977011494252873</v>
      </c>
      <c r="M7" s="68">
        <f t="shared" si="1"/>
        <v>0</v>
      </c>
      <c r="N7" s="69">
        <f t="shared" si="1"/>
        <v>0</v>
      </c>
      <c r="O7" s="73">
        <f t="shared" si="1"/>
        <v>0</v>
      </c>
    </row>
    <row r="8" spans="1:15" ht="20.25" thickTop="1" thickBot="1" x14ac:dyDescent="0.45">
      <c r="A8" s="104" t="s">
        <v>115</v>
      </c>
      <c r="B8" s="105"/>
      <c r="C8" s="50">
        <f t="shared" ref="C8:C9" si="2">D8+G8+J8+M8</f>
        <v>1</v>
      </c>
      <c r="D8" s="43">
        <f t="shared" ref="D8:D9" si="3">E8+F8</f>
        <v>0</v>
      </c>
      <c r="E8" s="10">
        <f>SUM(E9:E9)</f>
        <v>0</v>
      </c>
      <c r="F8" s="25">
        <f>SUM(F9:F9)</f>
        <v>0</v>
      </c>
      <c r="G8" s="18">
        <f t="shared" ref="G8:G9" si="4">H8+I8</f>
        <v>0</v>
      </c>
      <c r="H8" s="10">
        <f>SUM(H9:H9)</f>
        <v>0</v>
      </c>
      <c r="I8" s="14">
        <f>SUM(I9:I9)</f>
        <v>0</v>
      </c>
      <c r="J8" s="24">
        <f t="shared" ref="J8:J9" si="5">K8+L8</f>
        <v>1</v>
      </c>
      <c r="K8" s="10">
        <f>SUM(K9:K9)</f>
        <v>0</v>
      </c>
      <c r="L8" s="25">
        <f>SUM(L9:L9)</f>
        <v>1</v>
      </c>
      <c r="M8" s="18">
        <f t="shared" ref="M8:M9" si="6">N8+O8</f>
        <v>0</v>
      </c>
      <c r="N8" s="10">
        <f>SUM(N9:N9)</f>
        <v>0</v>
      </c>
      <c r="O8" s="11">
        <f>SUM(O9:O9)</f>
        <v>0</v>
      </c>
    </row>
    <row r="9" spans="1:15" ht="20.25" thickTop="1" thickBot="1" x14ac:dyDescent="0.45">
      <c r="A9" s="39"/>
      <c r="B9" s="37" t="s">
        <v>64</v>
      </c>
      <c r="C9" s="52">
        <f t="shared" si="2"/>
        <v>1</v>
      </c>
      <c r="D9" s="45">
        <f t="shared" si="3"/>
        <v>0</v>
      </c>
      <c r="E9" s="2"/>
      <c r="F9" s="29"/>
      <c r="G9" s="20">
        <f t="shared" si="4"/>
        <v>0</v>
      </c>
      <c r="H9" s="2"/>
      <c r="I9" s="16"/>
      <c r="J9" s="28">
        <f t="shared" si="5"/>
        <v>1</v>
      </c>
      <c r="K9" s="2"/>
      <c r="L9" s="29">
        <v>1</v>
      </c>
      <c r="M9" s="20">
        <f t="shared" si="6"/>
        <v>0</v>
      </c>
      <c r="N9" s="2"/>
      <c r="O9" s="3"/>
    </row>
    <row r="10" spans="1:15" ht="20.25" thickTop="1" thickBot="1" x14ac:dyDescent="0.45">
      <c r="A10" s="104" t="s">
        <v>7</v>
      </c>
      <c r="B10" s="105"/>
      <c r="C10" s="50">
        <f t="shared" ref="C10:C48" si="7">D10+G10+J10+M10</f>
        <v>9</v>
      </c>
      <c r="D10" s="43">
        <f t="shared" ref="D10:D48" si="8">E10+F10</f>
        <v>0</v>
      </c>
      <c r="E10" s="10">
        <f>SUM(E11:E15)</f>
        <v>0</v>
      </c>
      <c r="F10" s="25">
        <f>SUM(F11:F15)</f>
        <v>0</v>
      </c>
      <c r="G10" s="18">
        <f t="shared" ref="G10:G48" si="9">H10+I10</f>
        <v>0</v>
      </c>
      <c r="H10" s="10">
        <f>SUM(H11:H15)</f>
        <v>0</v>
      </c>
      <c r="I10" s="14">
        <f>SUM(I11:I15)</f>
        <v>0</v>
      </c>
      <c r="J10" s="24">
        <f>K10+L10</f>
        <v>9</v>
      </c>
      <c r="K10" s="10">
        <f>SUM(K11:K15)</f>
        <v>6</v>
      </c>
      <c r="L10" s="25">
        <f>SUM(L11:L15)</f>
        <v>3</v>
      </c>
      <c r="M10" s="18">
        <f t="shared" ref="M10:M48" si="10">N10+O10</f>
        <v>0</v>
      </c>
      <c r="N10" s="10">
        <f>SUM(N11:N15)</f>
        <v>0</v>
      </c>
      <c r="O10" s="11">
        <f>SUM(O11:O15)</f>
        <v>0</v>
      </c>
    </row>
    <row r="11" spans="1:15" ht="19.5" thickTop="1" x14ac:dyDescent="0.4">
      <c r="A11" s="39"/>
      <c r="B11" s="36" t="s">
        <v>8</v>
      </c>
      <c r="C11" s="51">
        <f t="shared" si="7"/>
        <v>2</v>
      </c>
      <c r="D11" s="44">
        <f t="shared" si="8"/>
        <v>0</v>
      </c>
      <c r="E11" s="4"/>
      <c r="F11" s="27"/>
      <c r="G11" s="19">
        <f t="shared" si="9"/>
        <v>0</v>
      </c>
      <c r="H11" s="4"/>
      <c r="I11" s="15"/>
      <c r="J11" s="26">
        <f t="shared" ref="J11:J56" si="11">K11+L11</f>
        <v>2</v>
      </c>
      <c r="K11" s="4">
        <v>2</v>
      </c>
      <c r="L11" s="27"/>
      <c r="M11" s="19">
        <f t="shared" si="10"/>
        <v>0</v>
      </c>
      <c r="N11" s="4"/>
      <c r="O11" s="5"/>
    </row>
    <row r="12" spans="1:15" x14ac:dyDescent="0.4">
      <c r="A12" s="39"/>
      <c r="B12" s="93" t="s">
        <v>75</v>
      </c>
      <c r="C12" s="52">
        <f t="shared" si="7"/>
        <v>1</v>
      </c>
      <c r="D12" s="45">
        <f t="shared" si="8"/>
        <v>0</v>
      </c>
      <c r="E12" s="2"/>
      <c r="F12" s="29"/>
      <c r="G12" s="20">
        <f t="shared" si="9"/>
        <v>0</v>
      </c>
      <c r="H12" s="2"/>
      <c r="I12" s="16"/>
      <c r="J12" s="28">
        <f t="shared" si="11"/>
        <v>1</v>
      </c>
      <c r="K12" s="2">
        <v>1</v>
      </c>
      <c r="L12" s="29"/>
      <c r="M12" s="20">
        <f t="shared" si="10"/>
        <v>0</v>
      </c>
      <c r="N12" s="2"/>
      <c r="O12" s="3"/>
    </row>
    <row r="13" spans="1:15" x14ac:dyDescent="0.4">
      <c r="A13" s="39"/>
      <c r="B13" s="93" t="s">
        <v>77</v>
      </c>
      <c r="C13" s="52">
        <f t="shared" ref="C13" si="12">D13+G13+J13+M13</f>
        <v>1</v>
      </c>
      <c r="D13" s="45">
        <f t="shared" ref="D13" si="13">E13+F13</f>
        <v>0</v>
      </c>
      <c r="E13" s="2"/>
      <c r="F13" s="29"/>
      <c r="G13" s="20">
        <f t="shared" ref="G13" si="14">H13+I13</f>
        <v>0</v>
      </c>
      <c r="H13" s="2"/>
      <c r="I13" s="16"/>
      <c r="J13" s="28">
        <f t="shared" ref="J13" si="15">K13+L13</f>
        <v>1</v>
      </c>
      <c r="K13" s="2">
        <v>1</v>
      </c>
      <c r="L13" s="29"/>
      <c r="M13" s="20">
        <f t="shared" ref="M13" si="16">N13+O13</f>
        <v>0</v>
      </c>
      <c r="N13" s="2"/>
      <c r="O13" s="3"/>
    </row>
    <row r="14" spans="1:15" x14ac:dyDescent="0.4">
      <c r="A14" s="39"/>
      <c r="B14" s="93" t="s">
        <v>77</v>
      </c>
      <c r="C14" s="52">
        <f t="shared" si="7"/>
        <v>3</v>
      </c>
      <c r="D14" s="45">
        <f t="shared" si="8"/>
        <v>0</v>
      </c>
      <c r="E14" s="2"/>
      <c r="F14" s="29"/>
      <c r="G14" s="20">
        <f t="shared" si="9"/>
        <v>0</v>
      </c>
      <c r="H14" s="2"/>
      <c r="I14" s="16"/>
      <c r="J14" s="28">
        <f t="shared" si="11"/>
        <v>3</v>
      </c>
      <c r="K14" s="2">
        <v>1</v>
      </c>
      <c r="L14" s="29">
        <v>2</v>
      </c>
      <c r="M14" s="20">
        <f t="shared" si="10"/>
        <v>0</v>
      </c>
      <c r="N14" s="2"/>
      <c r="O14" s="3"/>
    </row>
    <row r="15" spans="1:15" ht="19.5" thickBot="1" x14ac:dyDescent="0.45">
      <c r="A15" s="39"/>
      <c r="B15" t="s">
        <v>78</v>
      </c>
      <c r="C15" s="52">
        <f t="shared" si="7"/>
        <v>2</v>
      </c>
      <c r="D15" s="45">
        <f t="shared" si="8"/>
        <v>0</v>
      </c>
      <c r="E15" s="2"/>
      <c r="F15" s="29"/>
      <c r="G15" s="20">
        <f t="shared" si="9"/>
        <v>0</v>
      </c>
      <c r="H15" s="2"/>
      <c r="I15" s="16"/>
      <c r="J15" s="28">
        <f t="shared" si="11"/>
        <v>2</v>
      </c>
      <c r="K15" s="2">
        <v>1</v>
      </c>
      <c r="L15" s="29">
        <v>1</v>
      </c>
      <c r="M15" s="20">
        <f t="shared" si="10"/>
        <v>0</v>
      </c>
      <c r="N15" s="2"/>
      <c r="O15" s="3"/>
    </row>
    <row r="16" spans="1:15" ht="20.25" thickTop="1" thickBot="1" x14ac:dyDescent="0.45">
      <c r="A16" s="104" t="s">
        <v>10</v>
      </c>
      <c r="B16" s="105"/>
      <c r="C16" s="50">
        <f t="shared" ref="C16:C22" si="17">D16+G16+J16+M16</f>
        <v>3</v>
      </c>
      <c r="D16" s="43">
        <f t="shared" ref="D16:D22" si="18">E16+F16</f>
        <v>0</v>
      </c>
      <c r="E16" s="10">
        <f>SUM(E17:E18)</f>
        <v>0</v>
      </c>
      <c r="F16" s="25">
        <f>SUM(F17:F18)</f>
        <v>0</v>
      </c>
      <c r="G16" s="18">
        <f t="shared" ref="G16:G22" si="19">H16+I16</f>
        <v>0</v>
      </c>
      <c r="H16" s="10">
        <f>SUM(H17:H18)</f>
        <v>0</v>
      </c>
      <c r="I16" s="14">
        <f>SUM(I17:I18)</f>
        <v>0</v>
      </c>
      <c r="J16" s="24">
        <f t="shared" ref="J16:J22" si="20">K16+L16</f>
        <v>3</v>
      </c>
      <c r="K16" s="10">
        <f>SUM(K17:K18)</f>
        <v>0</v>
      </c>
      <c r="L16" s="25">
        <f>SUM(L17:L18)</f>
        <v>3</v>
      </c>
      <c r="M16" s="18">
        <f t="shared" ref="M16:M22" si="21">N16+O16</f>
        <v>0</v>
      </c>
      <c r="N16" s="10">
        <f>SUM(N17:N18)</f>
        <v>0</v>
      </c>
      <c r="O16" s="11">
        <f>SUM(O17:O18)</f>
        <v>0</v>
      </c>
    </row>
    <row r="17" spans="1:15" ht="19.5" thickTop="1" x14ac:dyDescent="0.4">
      <c r="A17" s="39"/>
      <c r="B17" s="37" t="s">
        <v>65</v>
      </c>
      <c r="C17" s="52">
        <f t="shared" si="17"/>
        <v>1</v>
      </c>
      <c r="D17" s="44">
        <f t="shared" si="18"/>
        <v>0</v>
      </c>
      <c r="E17" s="2"/>
      <c r="F17" s="29"/>
      <c r="G17" s="20">
        <f t="shared" si="19"/>
        <v>0</v>
      </c>
      <c r="H17" s="2"/>
      <c r="I17" s="16"/>
      <c r="J17" s="28">
        <f t="shared" si="20"/>
        <v>1</v>
      </c>
      <c r="K17" s="2"/>
      <c r="L17" s="29">
        <v>1</v>
      </c>
      <c r="M17" s="20">
        <f t="shared" si="21"/>
        <v>0</v>
      </c>
      <c r="N17" s="2"/>
      <c r="O17" s="3"/>
    </row>
    <row r="18" spans="1:15" ht="19.5" thickBot="1" x14ac:dyDescent="0.45">
      <c r="A18" s="39"/>
      <c r="B18" s="37" t="s">
        <v>116</v>
      </c>
      <c r="C18" s="52">
        <f t="shared" si="17"/>
        <v>2</v>
      </c>
      <c r="D18" s="44">
        <f t="shared" si="18"/>
        <v>0</v>
      </c>
      <c r="E18" s="2"/>
      <c r="F18" s="29"/>
      <c r="G18" s="20">
        <f t="shared" si="19"/>
        <v>0</v>
      </c>
      <c r="H18" s="2"/>
      <c r="I18" s="16"/>
      <c r="J18" s="28">
        <f t="shared" si="20"/>
        <v>2</v>
      </c>
      <c r="K18" s="2"/>
      <c r="L18" s="29">
        <v>2</v>
      </c>
      <c r="M18" s="20">
        <f t="shared" si="21"/>
        <v>0</v>
      </c>
      <c r="N18" s="2"/>
      <c r="O18" s="3"/>
    </row>
    <row r="19" spans="1:15" ht="20.25" thickTop="1" thickBot="1" x14ac:dyDescent="0.45">
      <c r="A19" s="104" t="s">
        <v>81</v>
      </c>
      <c r="B19" s="105"/>
      <c r="C19" s="50">
        <f t="shared" si="17"/>
        <v>1</v>
      </c>
      <c r="D19" s="43">
        <f t="shared" si="18"/>
        <v>0</v>
      </c>
      <c r="E19" s="10">
        <f>SUM(E20:E20)</f>
        <v>0</v>
      </c>
      <c r="F19" s="25">
        <f>SUM(F20:F20)</f>
        <v>0</v>
      </c>
      <c r="G19" s="18">
        <f t="shared" si="19"/>
        <v>0</v>
      </c>
      <c r="H19" s="10">
        <f>SUM(H20:H20)</f>
        <v>0</v>
      </c>
      <c r="I19" s="14">
        <f>SUM(I20:I20)</f>
        <v>0</v>
      </c>
      <c r="J19" s="24">
        <f t="shared" si="20"/>
        <v>1</v>
      </c>
      <c r="K19" s="10">
        <f>SUM(K20:K20)</f>
        <v>0</v>
      </c>
      <c r="L19" s="25">
        <f>SUM(L20:L20)</f>
        <v>1</v>
      </c>
      <c r="M19" s="18">
        <f t="shared" si="21"/>
        <v>0</v>
      </c>
      <c r="N19" s="10">
        <f>SUM(N20:N20)</f>
        <v>0</v>
      </c>
      <c r="O19" s="11">
        <f>SUM(O20:O20)</f>
        <v>0</v>
      </c>
    </row>
    <row r="20" spans="1:15" ht="20.25" thickTop="1" thickBot="1" x14ac:dyDescent="0.45">
      <c r="A20" s="39"/>
      <c r="B20" s="37" t="s">
        <v>117</v>
      </c>
      <c r="C20" s="52">
        <f t="shared" si="17"/>
        <v>1</v>
      </c>
      <c r="D20" s="45">
        <f t="shared" si="18"/>
        <v>0</v>
      </c>
      <c r="E20" s="2"/>
      <c r="F20" s="29"/>
      <c r="G20" s="20">
        <f t="shared" si="19"/>
        <v>0</v>
      </c>
      <c r="H20" s="2"/>
      <c r="I20" s="16"/>
      <c r="J20" s="28">
        <f t="shared" si="20"/>
        <v>1</v>
      </c>
      <c r="K20" s="2"/>
      <c r="L20" s="29">
        <v>1</v>
      </c>
      <c r="M20" s="20">
        <f t="shared" si="21"/>
        <v>0</v>
      </c>
      <c r="N20" s="2"/>
      <c r="O20" s="3"/>
    </row>
    <row r="21" spans="1:15" ht="20.25" thickTop="1" thickBot="1" x14ac:dyDescent="0.45">
      <c r="A21" s="104" t="s">
        <v>118</v>
      </c>
      <c r="B21" s="105"/>
      <c r="C21" s="50">
        <f t="shared" si="17"/>
        <v>1</v>
      </c>
      <c r="D21" s="43">
        <f t="shared" si="18"/>
        <v>1</v>
      </c>
      <c r="E21" s="10">
        <f>SUM(E22:E22)</f>
        <v>0</v>
      </c>
      <c r="F21" s="25">
        <f>SUM(F22:F22)</f>
        <v>1</v>
      </c>
      <c r="G21" s="18">
        <f t="shared" si="19"/>
        <v>0</v>
      </c>
      <c r="H21" s="10">
        <f>SUM(H22:H22)</f>
        <v>0</v>
      </c>
      <c r="I21" s="14">
        <f>SUM(I22:I22)</f>
        <v>0</v>
      </c>
      <c r="J21" s="24">
        <f t="shared" si="20"/>
        <v>0</v>
      </c>
      <c r="K21" s="10">
        <f>SUM(K22:K22)</f>
        <v>0</v>
      </c>
      <c r="L21" s="25">
        <f>SUM(L22:L22)</f>
        <v>0</v>
      </c>
      <c r="M21" s="18">
        <f t="shared" si="21"/>
        <v>0</v>
      </c>
      <c r="N21" s="10">
        <f>SUM(N22:N22)</f>
        <v>0</v>
      </c>
      <c r="O21" s="11">
        <f>SUM(O22:O22)</f>
        <v>0</v>
      </c>
    </row>
    <row r="22" spans="1:15" ht="20.25" thickTop="1" thickBot="1" x14ac:dyDescent="0.45">
      <c r="A22" s="39"/>
      <c r="B22" s="37" t="s">
        <v>97</v>
      </c>
      <c r="C22" s="52">
        <f t="shared" si="17"/>
        <v>1</v>
      </c>
      <c r="D22" s="45">
        <f t="shared" si="18"/>
        <v>1</v>
      </c>
      <c r="E22" s="2"/>
      <c r="F22" s="29">
        <v>1</v>
      </c>
      <c r="G22" s="20">
        <f t="shared" si="19"/>
        <v>0</v>
      </c>
      <c r="H22" s="2"/>
      <c r="I22" s="16"/>
      <c r="J22" s="28">
        <f t="shared" si="20"/>
        <v>0</v>
      </c>
      <c r="K22" s="2"/>
      <c r="L22" s="29"/>
      <c r="M22" s="20">
        <f t="shared" si="21"/>
        <v>0</v>
      </c>
      <c r="N22" s="2"/>
      <c r="O22" s="3"/>
    </row>
    <row r="23" spans="1:15" ht="20.25" thickTop="1" thickBot="1" x14ac:dyDescent="0.45">
      <c r="A23" s="104" t="s">
        <v>11</v>
      </c>
      <c r="B23" s="105"/>
      <c r="C23" s="50">
        <f t="shared" ref="C23:C26" si="22">D23+G23+J23+M23</f>
        <v>7</v>
      </c>
      <c r="D23" s="43">
        <f t="shared" ref="D23:D26" si="23">E23+F23</f>
        <v>0</v>
      </c>
      <c r="E23" s="10">
        <f>SUM(E24:E26)</f>
        <v>0</v>
      </c>
      <c r="F23" s="25">
        <f>SUM(F24:F26)</f>
        <v>0</v>
      </c>
      <c r="G23" s="18">
        <f t="shared" ref="G23:G26" si="24">H23+I23</f>
        <v>3</v>
      </c>
      <c r="H23" s="10">
        <f>SUM(H24:H26)</f>
        <v>2</v>
      </c>
      <c r="I23" s="14">
        <f>SUM(I24:I26)</f>
        <v>1</v>
      </c>
      <c r="J23" s="24">
        <f t="shared" ref="J23:J26" si="25">K23+L23</f>
        <v>4</v>
      </c>
      <c r="K23" s="10">
        <f>SUM(K24:K26)</f>
        <v>1</v>
      </c>
      <c r="L23" s="25">
        <f>SUM(L24:L26)</f>
        <v>3</v>
      </c>
      <c r="M23" s="18">
        <f t="shared" ref="M23:M26" si="26">N23+O23</f>
        <v>0</v>
      </c>
      <c r="N23" s="10">
        <f>SUM(N24:N26)</f>
        <v>0</v>
      </c>
      <c r="O23" s="11">
        <f>SUM(O24:O26)</f>
        <v>0</v>
      </c>
    </row>
    <row r="24" spans="1:15" ht="19.5" thickTop="1" x14ac:dyDescent="0.4">
      <c r="A24" s="39"/>
      <c r="B24" s="37" t="s">
        <v>99</v>
      </c>
      <c r="C24" s="52">
        <f t="shared" si="22"/>
        <v>1</v>
      </c>
      <c r="D24" s="44">
        <f t="shared" si="23"/>
        <v>0</v>
      </c>
      <c r="E24" s="2"/>
      <c r="F24" s="29"/>
      <c r="G24" s="20">
        <f t="shared" si="24"/>
        <v>0</v>
      </c>
      <c r="H24" s="2"/>
      <c r="I24" s="16"/>
      <c r="J24" s="28">
        <f t="shared" si="25"/>
        <v>1</v>
      </c>
      <c r="K24" s="2">
        <v>1</v>
      </c>
      <c r="L24" s="29"/>
      <c r="M24" s="20">
        <f t="shared" si="26"/>
        <v>0</v>
      </c>
      <c r="N24" s="2"/>
      <c r="O24" s="3"/>
    </row>
    <row r="25" spans="1:15" x14ac:dyDescent="0.4">
      <c r="A25" s="39"/>
      <c r="B25" s="93" t="s">
        <v>137</v>
      </c>
      <c r="C25" s="52">
        <f t="shared" si="22"/>
        <v>5</v>
      </c>
      <c r="D25" s="45">
        <f t="shared" si="23"/>
        <v>0</v>
      </c>
      <c r="E25" s="2"/>
      <c r="F25" s="29"/>
      <c r="G25" s="20">
        <f t="shared" si="24"/>
        <v>2</v>
      </c>
      <c r="H25" s="2">
        <v>2</v>
      </c>
      <c r="I25" s="16"/>
      <c r="J25" s="28">
        <f t="shared" si="25"/>
        <v>3</v>
      </c>
      <c r="K25" s="2"/>
      <c r="L25" s="29">
        <v>3</v>
      </c>
      <c r="M25" s="20">
        <f t="shared" si="26"/>
        <v>0</v>
      </c>
      <c r="N25" s="2"/>
      <c r="O25" s="3"/>
    </row>
    <row r="26" spans="1:15" ht="19.5" thickBot="1" x14ac:dyDescent="0.45">
      <c r="A26" s="39"/>
      <c r="B26" s="37" t="s">
        <v>129</v>
      </c>
      <c r="C26" s="52">
        <f t="shared" si="22"/>
        <v>1</v>
      </c>
      <c r="D26" s="44">
        <f t="shared" si="23"/>
        <v>0</v>
      </c>
      <c r="E26" s="2"/>
      <c r="F26" s="29"/>
      <c r="G26" s="20">
        <f t="shared" si="24"/>
        <v>1</v>
      </c>
      <c r="H26" s="2"/>
      <c r="I26" s="16">
        <v>1</v>
      </c>
      <c r="J26" s="28">
        <f t="shared" si="25"/>
        <v>0</v>
      </c>
      <c r="K26" s="2"/>
      <c r="L26" s="29"/>
      <c r="M26" s="20">
        <f t="shared" si="26"/>
        <v>0</v>
      </c>
      <c r="N26" s="2"/>
      <c r="O26" s="3"/>
    </row>
    <row r="27" spans="1:15" ht="20.25" thickTop="1" thickBot="1" x14ac:dyDescent="0.45">
      <c r="A27" s="104" t="s">
        <v>22</v>
      </c>
      <c r="B27" s="105"/>
      <c r="C27" s="50">
        <f t="shared" si="7"/>
        <v>4</v>
      </c>
      <c r="D27" s="43">
        <f t="shared" si="8"/>
        <v>0</v>
      </c>
      <c r="E27" s="10">
        <f>SUM(E28:E30)</f>
        <v>0</v>
      </c>
      <c r="F27" s="25">
        <f>SUM(F28:F30)</f>
        <v>0</v>
      </c>
      <c r="G27" s="18">
        <f t="shared" si="9"/>
        <v>2</v>
      </c>
      <c r="H27" s="10">
        <f t="shared" ref="H27:I27" si="27">SUM(H28:H30)</f>
        <v>1</v>
      </c>
      <c r="I27" s="14">
        <f t="shared" si="27"/>
        <v>1</v>
      </c>
      <c r="J27" s="24">
        <f t="shared" si="11"/>
        <v>2</v>
      </c>
      <c r="K27" s="10">
        <f t="shared" ref="K27:L27" si="28">SUM(K28:K30)</f>
        <v>1</v>
      </c>
      <c r="L27" s="25">
        <f t="shared" si="28"/>
        <v>1</v>
      </c>
      <c r="M27" s="18">
        <f t="shared" si="10"/>
        <v>0</v>
      </c>
      <c r="N27" s="10">
        <f>SUM(N28:N30)</f>
        <v>0</v>
      </c>
      <c r="O27" s="11">
        <f>SUM(O28:O28)</f>
        <v>0</v>
      </c>
    </row>
    <row r="28" spans="1:15" ht="19.5" thickTop="1" x14ac:dyDescent="0.4">
      <c r="A28" s="39"/>
      <c r="B28" s="37" t="s">
        <v>131</v>
      </c>
      <c r="C28" s="52">
        <f t="shared" si="7"/>
        <v>1</v>
      </c>
      <c r="D28" s="45">
        <f t="shared" si="8"/>
        <v>0</v>
      </c>
      <c r="E28" s="2"/>
      <c r="F28" s="29"/>
      <c r="G28" s="20">
        <f t="shared" si="9"/>
        <v>0</v>
      </c>
      <c r="H28" s="2"/>
      <c r="I28" s="16"/>
      <c r="J28" s="28">
        <f t="shared" si="11"/>
        <v>1</v>
      </c>
      <c r="K28" s="2"/>
      <c r="L28" s="29">
        <v>1</v>
      </c>
      <c r="M28" s="20">
        <f t="shared" si="10"/>
        <v>0</v>
      </c>
      <c r="N28" s="2"/>
      <c r="O28" s="3"/>
    </row>
    <row r="29" spans="1:15" x14ac:dyDescent="0.4">
      <c r="A29" s="39"/>
      <c r="B29" s="93" t="s">
        <v>138</v>
      </c>
      <c r="C29" s="52">
        <f t="shared" si="7"/>
        <v>2</v>
      </c>
      <c r="D29" s="45">
        <f t="shared" si="8"/>
        <v>0</v>
      </c>
      <c r="E29" s="2"/>
      <c r="F29" s="29"/>
      <c r="G29" s="20">
        <f t="shared" si="9"/>
        <v>1</v>
      </c>
      <c r="H29" s="2">
        <v>1</v>
      </c>
      <c r="I29" s="16"/>
      <c r="J29" s="28">
        <f t="shared" si="11"/>
        <v>1</v>
      </c>
      <c r="K29" s="2">
        <v>1</v>
      </c>
      <c r="L29" s="29"/>
      <c r="M29" s="20">
        <f t="shared" si="10"/>
        <v>0</v>
      </c>
      <c r="N29" s="2"/>
      <c r="O29" s="3"/>
    </row>
    <row r="30" spans="1:15" ht="19.5" thickBot="1" x14ac:dyDescent="0.45">
      <c r="A30" s="39"/>
      <c r="B30" s="37" t="s">
        <v>103</v>
      </c>
      <c r="C30" s="52">
        <f t="shared" si="7"/>
        <v>1</v>
      </c>
      <c r="D30" s="44">
        <f t="shared" si="8"/>
        <v>0</v>
      </c>
      <c r="E30" s="2"/>
      <c r="F30" s="29"/>
      <c r="G30" s="20">
        <f t="shared" si="9"/>
        <v>1</v>
      </c>
      <c r="H30" s="2"/>
      <c r="I30" s="16">
        <v>1</v>
      </c>
      <c r="J30" s="28">
        <f t="shared" si="11"/>
        <v>0</v>
      </c>
      <c r="K30" s="2"/>
      <c r="L30" s="29"/>
      <c r="M30" s="20">
        <f t="shared" si="10"/>
        <v>0</v>
      </c>
      <c r="N30" s="2"/>
      <c r="O30" s="3"/>
    </row>
    <row r="31" spans="1:15" ht="20.25" thickTop="1" thickBot="1" x14ac:dyDescent="0.45">
      <c r="A31" s="104" t="s">
        <v>119</v>
      </c>
      <c r="B31" s="105"/>
      <c r="C31" s="50">
        <f t="shared" si="7"/>
        <v>3</v>
      </c>
      <c r="D31" s="43">
        <f t="shared" si="8"/>
        <v>0</v>
      </c>
      <c r="E31" s="10">
        <f>SUM(E32:E33)</f>
        <v>0</v>
      </c>
      <c r="F31" s="25">
        <f>SUM(F32:F33)</f>
        <v>0</v>
      </c>
      <c r="G31" s="18">
        <f t="shared" si="9"/>
        <v>0</v>
      </c>
      <c r="H31" s="10">
        <f>SUM(H32:H33)</f>
        <v>0</v>
      </c>
      <c r="I31" s="14">
        <f>SUM(I32:I33)</f>
        <v>0</v>
      </c>
      <c r="J31" s="24">
        <f t="shared" si="11"/>
        <v>3</v>
      </c>
      <c r="K31" s="10">
        <f>SUM(K32:K33)</f>
        <v>2</v>
      </c>
      <c r="L31" s="25">
        <f>SUM(L32:L33)</f>
        <v>1</v>
      </c>
      <c r="M31" s="18">
        <f t="shared" si="10"/>
        <v>0</v>
      </c>
      <c r="N31" s="10">
        <f>SUM(N32:N33)</f>
        <v>0</v>
      </c>
      <c r="O31" s="11">
        <f>SUM(O32:O33)</f>
        <v>0</v>
      </c>
    </row>
    <row r="32" spans="1:15" ht="19.5" thickTop="1" x14ac:dyDescent="0.4">
      <c r="A32" s="39"/>
      <c r="B32" s="37" t="s">
        <v>105</v>
      </c>
      <c r="C32" s="52">
        <f t="shared" si="7"/>
        <v>2</v>
      </c>
      <c r="D32" s="44">
        <f t="shared" si="8"/>
        <v>0</v>
      </c>
      <c r="E32" s="2"/>
      <c r="F32" s="29"/>
      <c r="G32" s="20">
        <f t="shared" si="9"/>
        <v>0</v>
      </c>
      <c r="H32" s="2"/>
      <c r="I32" s="16"/>
      <c r="J32" s="28">
        <f t="shared" si="11"/>
        <v>2</v>
      </c>
      <c r="K32" s="2">
        <v>1</v>
      </c>
      <c r="L32" s="29">
        <v>1</v>
      </c>
      <c r="M32" s="20">
        <f t="shared" si="10"/>
        <v>0</v>
      </c>
      <c r="N32" s="2"/>
      <c r="O32" s="3"/>
    </row>
    <row r="33" spans="1:15" ht="19.5" thickBot="1" x14ac:dyDescent="0.45">
      <c r="A33" s="39"/>
      <c r="B33" s="37" t="s">
        <v>85</v>
      </c>
      <c r="C33" s="52">
        <f t="shared" si="7"/>
        <v>1</v>
      </c>
      <c r="D33" s="44">
        <f t="shared" si="8"/>
        <v>0</v>
      </c>
      <c r="E33" s="2"/>
      <c r="F33" s="29"/>
      <c r="G33" s="20">
        <f t="shared" si="9"/>
        <v>0</v>
      </c>
      <c r="H33" s="2"/>
      <c r="I33" s="16"/>
      <c r="J33" s="28">
        <f t="shared" si="11"/>
        <v>1</v>
      </c>
      <c r="K33" s="2">
        <v>1</v>
      </c>
      <c r="L33" s="29"/>
      <c r="M33" s="20">
        <f t="shared" si="10"/>
        <v>0</v>
      </c>
      <c r="N33" s="2"/>
      <c r="O33" s="3"/>
    </row>
    <row r="34" spans="1:15" ht="20.25" thickTop="1" thickBot="1" x14ac:dyDescent="0.45">
      <c r="A34" s="104" t="s">
        <v>14</v>
      </c>
      <c r="B34" s="105"/>
      <c r="C34" s="50">
        <f t="shared" si="7"/>
        <v>25</v>
      </c>
      <c r="D34" s="43">
        <f t="shared" si="8"/>
        <v>1</v>
      </c>
      <c r="E34" s="10">
        <f>SUM(E35:E46)</f>
        <v>1</v>
      </c>
      <c r="F34" s="25">
        <f>SUM(F35:F46)</f>
        <v>0</v>
      </c>
      <c r="G34" s="18">
        <f t="shared" si="9"/>
        <v>6</v>
      </c>
      <c r="H34" s="10">
        <f>SUM(H35:H46)</f>
        <v>5</v>
      </c>
      <c r="I34" s="14">
        <f>SUM(I35:I46)</f>
        <v>1</v>
      </c>
      <c r="J34" s="24">
        <f t="shared" si="11"/>
        <v>18</v>
      </c>
      <c r="K34" s="10">
        <f>SUM(K35:K46)</f>
        <v>10</v>
      </c>
      <c r="L34" s="25">
        <f>SUM(L35:L46)</f>
        <v>8</v>
      </c>
      <c r="M34" s="18">
        <f t="shared" si="10"/>
        <v>0</v>
      </c>
      <c r="N34" s="10">
        <f>SUM(N35:N46)</f>
        <v>0</v>
      </c>
      <c r="O34" s="11">
        <f>SUM(O35:O46)</f>
        <v>0</v>
      </c>
    </row>
    <row r="35" spans="1:15" ht="19.5" thickTop="1" x14ac:dyDescent="0.4">
      <c r="A35" s="39"/>
      <c r="B35" s="37" t="s">
        <v>120</v>
      </c>
      <c r="C35" s="52">
        <f t="shared" si="7"/>
        <v>2</v>
      </c>
      <c r="D35" s="44">
        <f t="shared" si="8"/>
        <v>0</v>
      </c>
      <c r="E35" s="2"/>
      <c r="F35" s="29"/>
      <c r="G35" s="20">
        <f t="shared" si="9"/>
        <v>0</v>
      </c>
      <c r="H35" s="2"/>
      <c r="I35" s="16"/>
      <c r="J35" s="28">
        <f t="shared" si="11"/>
        <v>2</v>
      </c>
      <c r="K35" s="2">
        <v>2</v>
      </c>
      <c r="L35" s="29"/>
      <c r="M35" s="20">
        <f t="shared" si="10"/>
        <v>0</v>
      </c>
      <c r="N35" s="2"/>
      <c r="O35" s="3"/>
    </row>
    <row r="36" spans="1:15" x14ac:dyDescent="0.4">
      <c r="A36" s="39"/>
      <c r="B36" s="37" t="s">
        <v>133</v>
      </c>
      <c r="C36" s="52">
        <f t="shared" ref="C36" si="29">D36+G36+J36+M36</f>
        <v>1</v>
      </c>
      <c r="D36" s="44">
        <f t="shared" ref="D36" si="30">E36+F36</f>
        <v>0</v>
      </c>
      <c r="E36" s="2"/>
      <c r="F36" s="29"/>
      <c r="G36" s="20">
        <f t="shared" ref="G36" si="31">H36+I36</f>
        <v>1</v>
      </c>
      <c r="H36" s="2">
        <v>1</v>
      </c>
      <c r="I36" s="16"/>
      <c r="J36" s="28">
        <f t="shared" ref="J36" si="32">K36+L36</f>
        <v>0</v>
      </c>
      <c r="K36" s="2"/>
      <c r="L36" s="29"/>
      <c r="M36" s="20">
        <f t="shared" ref="M36" si="33">N36+O36</f>
        <v>0</v>
      </c>
      <c r="N36" s="2"/>
      <c r="O36" s="3"/>
    </row>
    <row r="37" spans="1:15" x14ac:dyDescent="0.4">
      <c r="A37" s="39"/>
      <c r="B37" s="37" t="s">
        <v>121</v>
      </c>
      <c r="C37" s="52">
        <f t="shared" si="7"/>
        <v>4</v>
      </c>
      <c r="D37" s="44">
        <f t="shared" si="8"/>
        <v>0</v>
      </c>
      <c r="E37" s="2"/>
      <c r="F37" s="29"/>
      <c r="G37" s="20">
        <f t="shared" si="9"/>
        <v>1</v>
      </c>
      <c r="H37" s="2">
        <v>1</v>
      </c>
      <c r="I37" s="16"/>
      <c r="J37" s="28">
        <f t="shared" si="11"/>
        <v>3</v>
      </c>
      <c r="K37" s="2">
        <v>1</v>
      </c>
      <c r="L37" s="29">
        <v>2</v>
      </c>
      <c r="M37" s="20">
        <f t="shared" si="10"/>
        <v>0</v>
      </c>
      <c r="N37" s="2"/>
      <c r="O37" s="3"/>
    </row>
    <row r="38" spans="1:15" x14ac:dyDescent="0.4">
      <c r="A38" s="39"/>
      <c r="B38" s="37" t="s">
        <v>122</v>
      </c>
      <c r="C38" s="52">
        <f t="shared" si="7"/>
        <v>2</v>
      </c>
      <c r="D38" s="44">
        <f t="shared" si="8"/>
        <v>0</v>
      </c>
      <c r="E38" s="2"/>
      <c r="F38" s="29"/>
      <c r="G38" s="20">
        <f t="shared" si="9"/>
        <v>0</v>
      </c>
      <c r="H38" s="2"/>
      <c r="I38" s="16"/>
      <c r="J38" s="28">
        <f t="shared" si="11"/>
        <v>2</v>
      </c>
      <c r="K38" s="2">
        <v>1</v>
      </c>
      <c r="L38" s="29">
        <v>1</v>
      </c>
      <c r="M38" s="20">
        <f t="shared" si="10"/>
        <v>0</v>
      </c>
      <c r="N38" s="2"/>
      <c r="O38" s="3"/>
    </row>
    <row r="39" spans="1:15" x14ac:dyDescent="0.4">
      <c r="A39" s="39"/>
      <c r="B39" s="37" t="s">
        <v>139</v>
      </c>
      <c r="C39" s="52">
        <f t="shared" si="7"/>
        <v>2</v>
      </c>
      <c r="D39" s="44">
        <f t="shared" si="8"/>
        <v>0</v>
      </c>
      <c r="E39" s="2"/>
      <c r="F39" s="29"/>
      <c r="G39" s="20">
        <f t="shared" si="9"/>
        <v>1</v>
      </c>
      <c r="H39" s="2">
        <v>1</v>
      </c>
      <c r="I39" s="16"/>
      <c r="J39" s="28">
        <f t="shared" si="11"/>
        <v>1</v>
      </c>
      <c r="K39" s="2">
        <v>1</v>
      </c>
      <c r="L39" s="29"/>
      <c r="M39" s="20">
        <f t="shared" si="10"/>
        <v>0</v>
      </c>
      <c r="N39" s="2"/>
      <c r="O39" s="3"/>
    </row>
    <row r="40" spans="1:15" x14ac:dyDescent="0.4">
      <c r="A40" s="39"/>
      <c r="B40" s="37" t="s">
        <v>17</v>
      </c>
      <c r="C40" s="52">
        <f t="shared" ref="C40:C42" si="34">D40+G40+J40+M40</f>
        <v>1</v>
      </c>
      <c r="D40" s="44">
        <f t="shared" ref="D40:D42" si="35">E40+F40</f>
        <v>0</v>
      </c>
      <c r="E40" s="2"/>
      <c r="F40" s="29"/>
      <c r="G40" s="20">
        <f t="shared" ref="G40:G42" si="36">H40+I40</f>
        <v>0</v>
      </c>
      <c r="H40" s="2"/>
      <c r="I40" s="16"/>
      <c r="J40" s="28">
        <f t="shared" ref="J40:J42" si="37">K40+L40</f>
        <v>1</v>
      </c>
      <c r="K40" s="2">
        <v>1</v>
      </c>
      <c r="L40" s="29"/>
      <c r="M40" s="20">
        <f t="shared" ref="M40:M42" si="38">N40+O40</f>
        <v>0</v>
      </c>
      <c r="N40" s="2"/>
      <c r="O40" s="3"/>
    </row>
    <row r="41" spans="1:15" x14ac:dyDescent="0.4">
      <c r="A41" s="39"/>
      <c r="B41" s="37" t="s">
        <v>106</v>
      </c>
      <c r="C41" s="52">
        <f t="shared" si="34"/>
        <v>2</v>
      </c>
      <c r="D41" s="44">
        <f t="shared" si="35"/>
        <v>0</v>
      </c>
      <c r="E41" s="2"/>
      <c r="F41" s="29"/>
      <c r="G41" s="20">
        <f t="shared" si="36"/>
        <v>0</v>
      </c>
      <c r="H41" s="2"/>
      <c r="I41" s="16"/>
      <c r="J41" s="28">
        <f t="shared" si="37"/>
        <v>2</v>
      </c>
      <c r="K41" s="2">
        <v>2</v>
      </c>
      <c r="L41" s="29"/>
      <c r="M41" s="20">
        <f t="shared" si="38"/>
        <v>0</v>
      </c>
      <c r="N41" s="2"/>
      <c r="O41" s="3"/>
    </row>
    <row r="42" spans="1:15" x14ac:dyDescent="0.4">
      <c r="A42" s="39"/>
      <c r="B42" s="37" t="s">
        <v>140</v>
      </c>
      <c r="C42" s="52">
        <f t="shared" si="34"/>
        <v>1</v>
      </c>
      <c r="D42" s="44">
        <f t="shared" si="35"/>
        <v>0</v>
      </c>
      <c r="E42" s="2"/>
      <c r="F42" s="29"/>
      <c r="G42" s="20">
        <f t="shared" si="36"/>
        <v>1</v>
      </c>
      <c r="H42" s="2">
        <v>1</v>
      </c>
      <c r="I42" s="16"/>
      <c r="J42" s="28">
        <f t="shared" si="37"/>
        <v>0</v>
      </c>
      <c r="K42" s="2"/>
      <c r="L42" s="29"/>
      <c r="M42" s="20">
        <f t="shared" si="38"/>
        <v>0</v>
      </c>
      <c r="N42" s="2"/>
      <c r="O42" s="3"/>
    </row>
    <row r="43" spans="1:15" x14ac:dyDescent="0.4">
      <c r="A43" s="39"/>
      <c r="B43" s="37" t="s">
        <v>123</v>
      </c>
      <c r="C43" s="52">
        <f t="shared" si="7"/>
        <v>1</v>
      </c>
      <c r="D43" s="44">
        <f t="shared" si="8"/>
        <v>0</v>
      </c>
      <c r="E43" s="2"/>
      <c r="F43" s="29"/>
      <c r="G43" s="20">
        <f t="shared" si="9"/>
        <v>0</v>
      </c>
      <c r="H43" s="2"/>
      <c r="I43" s="16"/>
      <c r="J43" s="28">
        <f t="shared" si="11"/>
        <v>1</v>
      </c>
      <c r="K43" s="2"/>
      <c r="L43" s="29">
        <v>1</v>
      </c>
      <c r="M43" s="20">
        <f t="shared" si="10"/>
        <v>0</v>
      </c>
      <c r="N43" s="2"/>
      <c r="O43" s="3"/>
    </row>
    <row r="44" spans="1:15" x14ac:dyDescent="0.4">
      <c r="A44" s="39"/>
      <c r="B44" s="37" t="s">
        <v>141</v>
      </c>
      <c r="C44" s="52">
        <f t="shared" si="7"/>
        <v>2</v>
      </c>
      <c r="D44" s="44">
        <f t="shared" si="8"/>
        <v>0</v>
      </c>
      <c r="E44" s="2"/>
      <c r="F44" s="29"/>
      <c r="G44" s="20">
        <f t="shared" si="9"/>
        <v>2</v>
      </c>
      <c r="H44" s="2">
        <v>1</v>
      </c>
      <c r="I44" s="16">
        <v>1</v>
      </c>
      <c r="J44" s="28">
        <f t="shared" si="11"/>
        <v>0</v>
      </c>
      <c r="K44" s="2"/>
      <c r="L44" s="29"/>
      <c r="M44" s="20">
        <f t="shared" si="10"/>
        <v>0</v>
      </c>
      <c r="N44" s="2"/>
      <c r="O44" s="3"/>
    </row>
    <row r="45" spans="1:15" x14ac:dyDescent="0.4">
      <c r="A45" s="39"/>
      <c r="B45" s="37" t="s">
        <v>68</v>
      </c>
      <c r="C45" s="52">
        <f t="shared" si="7"/>
        <v>1</v>
      </c>
      <c r="D45" s="44">
        <f t="shared" si="8"/>
        <v>0</v>
      </c>
      <c r="E45" s="2"/>
      <c r="F45" s="29"/>
      <c r="G45" s="20">
        <f t="shared" si="9"/>
        <v>0</v>
      </c>
      <c r="H45" s="2"/>
      <c r="I45" s="16"/>
      <c r="J45" s="28">
        <f t="shared" si="11"/>
        <v>1</v>
      </c>
      <c r="K45" s="2"/>
      <c r="L45" s="29">
        <v>1</v>
      </c>
      <c r="M45" s="20">
        <f t="shared" si="10"/>
        <v>0</v>
      </c>
      <c r="N45" s="2"/>
      <c r="O45" s="3"/>
    </row>
    <row r="46" spans="1:15" ht="19.5" thickBot="1" x14ac:dyDescent="0.45">
      <c r="A46" s="39"/>
      <c r="B46" s="37" t="s">
        <v>124</v>
      </c>
      <c r="C46" s="52">
        <f t="shared" si="7"/>
        <v>6</v>
      </c>
      <c r="D46" s="44">
        <f t="shared" si="8"/>
        <v>1</v>
      </c>
      <c r="E46" s="2">
        <v>1</v>
      </c>
      <c r="F46" s="29"/>
      <c r="G46" s="20">
        <f t="shared" si="9"/>
        <v>0</v>
      </c>
      <c r="H46" s="2"/>
      <c r="I46" s="16"/>
      <c r="J46" s="28">
        <f t="shared" si="11"/>
        <v>5</v>
      </c>
      <c r="K46" s="2">
        <v>2</v>
      </c>
      <c r="L46" s="29">
        <v>3</v>
      </c>
      <c r="M46" s="20">
        <f t="shared" si="10"/>
        <v>0</v>
      </c>
      <c r="N46" s="2"/>
      <c r="O46" s="3"/>
    </row>
    <row r="47" spans="1:15" ht="20.25" thickTop="1" thickBot="1" x14ac:dyDescent="0.45">
      <c r="A47" s="104" t="s">
        <v>19</v>
      </c>
      <c r="B47" s="105"/>
      <c r="C47" s="50">
        <f t="shared" si="7"/>
        <v>2</v>
      </c>
      <c r="D47" s="43">
        <f t="shared" si="8"/>
        <v>0</v>
      </c>
      <c r="E47" s="10">
        <f>SUM(E48:E49)</f>
        <v>0</v>
      </c>
      <c r="F47" s="25">
        <f>SUM(F48:F49)</f>
        <v>0</v>
      </c>
      <c r="G47" s="18">
        <f t="shared" si="9"/>
        <v>1</v>
      </c>
      <c r="H47" s="10">
        <f t="shared" ref="H47:I47" si="39">SUM(H48:H49)</f>
        <v>1</v>
      </c>
      <c r="I47" s="14">
        <f t="shared" si="39"/>
        <v>0</v>
      </c>
      <c r="J47" s="24">
        <f t="shared" si="11"/>
        <v>1</v>
      </c>
      <c r="K47" s="10">
        <f t="shared" ref="K47:L47" si="40">SUM(K48:K49)</f>
        <v>1</v>
      </c>
      <c r="L47" s="25">
        <f t="shared" si="40"/>
        <v>0</v>
      </c>
      <c r="M47" s="18">
        <f t="shared" si="10"/>
        <v>0</v>
      </c>
      <c r="N47" s="10">
        <f>SUM(N48:N49)</f>
        <v>0</v>
      </c>
      <c r="O47" s="11">
        <f>SUM(O48:O48)</f>
        <v>0</v>
      </c>
    </row>
    <row r="48" spans="1:15" ht="19.5" thickTop="1" x14ac:dyDescent="0.4">
      <c r="A48" s="39"/>
      <c r="B48" s="37" t="s">
        <v>20</v>
      </c>
      <c r="C48" s="52">
        <f t="shared" si="7"/>
        <v>1</v>
      </c>
      <c r="D48" s="45">
        <f t="shared" si="8"/>
        <v>0</v>
      </c>
      <c r="E48" s="2"/>
      <c r="F48" s="29"/>
      <c r="G48" s="20">
        <f t="shared" si="9"/>
        <v>1</v>
      </c>
      <c r="H48" s="2">
        <v>1</v>
      </c>
      <c r="I48" s="16"/>
      <c r="J48" s="28">
        <f t="shared" si="11"/>
        <v>0</v>
      </c>
      <c r="K48" s="2"/>
      <c r="L48" s="29"/>
      <c r="M48" s="20">
        <f t="shared" si="10"/>
        <v>0</v>
      </c>
      <c r="N48" s="2"/>
      <c r="O48" s="3"/>
    </row>
    <row r="49" spans="1:15" ht="19.5" thickBot="1" x14ac:dyDescent="0.45">
      <c r="A49" s="39"/>
      <c r="B49" s="37" t="s">
        <v>37</v>
      </c>
      <c r="C49" s="52">
        <f t="shared" ref="C49" si="41">D49+G49+J49+M49</f>
        <v>1</v>
      </c>
      <c r="D49" s="44">
        <f t="shared" ref="D49" si="42">E49+F49</f>
        <v>0</v>
      </c>
      <c r="E49" s="2"/>
      <c r="F49" s="29"/>
      <c r="G49" s="20">
        <f t="shared" ref="G49" si="43">H49+I49</f>
        <v>0</v>
      </c>
      <c r="H49" s="2"/>
      <c r="I49" s="16"/>
      <c r="J49" s="28">
        <f t="shared" ref="J49" si="44">K49+L49</f>
        <v>1</v>
      </c>
      <c r="K49" s="2">
        <v>1</v>
      </c>
      <c r="L49" s="29"/>
      <c r="M49" s="20">
        <f t="shared" ref="M49" si="45">N49+O49</f>
        <v>0</v>
      </c>
      <c r="N49" s="2"/>
      <c r="O49" s="3"/>
    </row>
    <row r="50" spans="1:15" ht="20.25" thickTop="1" thickBot="1" x14ac:dyDescent="0.45">
      <c r="A50" s="104" t="s">
        <v>86</v>
      </c>
      <c r="B50" s="105"/>
      <c r="C50" s="50">
        <f t="shared" ref="C50:C54" si="46">D50+G50+J50+M50</f>
        <v>2</v>
      </c>
      <c r="D50" s="43">
        <f t="shared" ref="D50:D54" si="47">E50+F50</f>
        <v>0</v>
      </c>
      <c r="E50" s="10">
        <f>SUM(E51:E51)</f>
        <v>0</v>
      </c>
      <c r="F50" s="25">
        <f>SUM(F51:F51)</f>
        <v>0</v>
      </c>
      <c r="G50" s="18">
        <f t="shared" ref="G50:G54" si="48">H50+I50</f>
        <v>0</v>
      </c>
      <c r="H50" s="10">
        <f>SUM(H51:H51)</f>
        <v>0</v>
      </c>
      <c r="I50" s="14">
        <f>SUM(I51:I51)</f>
        <v>0</v>
      </c>
      <c r="J50" s="24">
        <f t="shared" ref="J50:J54" si="49">K50+L50</f>
        <v>2</v>
      </c>
      <c r="K50" s="10">
        <f>SUM(K51:K51)</f>
        <v>0</v>
      </c>
      <c r="L50" s="25">
        <f>SUM(L51:L51)</f>
        <v>2</v>
      </c>
      <c r="M50" s="18">
        <f t="shared" ref="M50:M54" si="50">N50+O50</f>
        <v>0</v>
      </c>
      <c r="N50" s="10">
        <f>SUM(N51:N51)</f>
        <v>0</v>
      </c>
      <c r="O50" s="11">
        <f>SUM(O51:O51)</f>
        <v>0</v>
      </c>
    </row>
    <row r="51" spans="1:15" ht="20.25" thickTop="1" thickBot="1" x14ac:dyDescent="0.45">
      <c r="A51" s="39"/>
      <c r="B51" s="37" t="s">
        <v>110</v>
      </c>
      <c r="C51" s="52">
        <f t="shared" si="46"/>
        <v>2</v>
      </c>
      <c r="D51" s="45">
        <f t="shared" si="47"/>
        <v>0</v>
      </c>
      <c r="E51" s="2"/>
      <c r="F51" s="29"/>
      <c r="G51" s="20">
        <f t="shared" si="48"/>
        <v>0</v>
      </c>
      <c r="H51" s="2"/>
      <c r="I51" s="16"/>
      <c r="J51" s="28">
        <f t="shared" si="49"/>
        <v>2</v>
      </c>
      <c r="K51" s="2"/>
      <c r="L51" s="29">
        <v>2</v>
      </c>
      <c r="M51" s="20">
        <f t="shared" si="50"/>
        <v>0</v>
      </c>
      <c r="N51" s="2"/>
      <c r="O51" s="3"/>
    </row>
    <row r="52" spans="1:15" ht="20.25" thickTop="1" thickBot="1" x14ac:dyDescent="0.45">
      <c r="A52" s="104" t="s">
        <v>91</v>
      </c>
      <c r="B52" s="105"/>
      <c r="C52" s="50">
        <f t="shared" si="46"/>
        <v>4</v>
      </c>
      <c r="D52" s="43">
        <f t="shared" si="47"/>
        <v>0</v>
      </c>
      <c r="E52" s="10">
        <f>SUM(E53:E54)</f>
        <v>0</v>
      </c>
      <c r="F52" s="25">
        <f>SUM(F53:F54)</f>
        <v>0</v>
      </c>
      <c r="G52" s="18">
        <f t="shared" si="48"/>
        <v>1</v>
      </c>
      <c r="H52" s="10">
        <f>SUM(H53:H54)</f>
        <v>1</v>
      </c>
      <c r="I52" s="14">
        <f>SUM(I53:I54)</f>
        <v>0</v>
      </c>
      <c r="J52" s="24">
        <f t="shared" si="49"/>
        <v>3</v>
      </c>
      <c r="K52" s="10">
        <f>SUM(K53:K54)</f>
        <v>0</v>
      </c>
      <c r="L52" s="25">
        <f>SUM(L53:L54)</f>
        <v>3</v>
      </c>
      <c r="M52" s="18">
        <f t="shared" si="50"/>
        <v>0</v>
      </c>
      <c r="N52" s="10">
        <f>SUM(N53:N54)</f>
        <v>0</v>
      </c>
      <c r="O52" s="11">
        <f>SUM(O53:O54)</f>
        <v>0</v>
      </c>
    </row>
    <row r="53" spans="1:15" ht="19.5" thickTop="1" x14ac:dyDescent="0.4">
      <c r="A53" s="39"/>
      <c r="B53" s="37" t="s">
        <v>112</v>
      </c>
      <c r="C53" s="52">
        <f t="shared" si="46"/>
        <v>2</v>
      </c>
      <c r="D53" s="44">
        <f t="shared" si="47"/>
        <v>0</v>
      </c>
      <c r="E53" s="2"/>
      <c r="F53" s="29"/>
      <c r="G53" s="20">
        <f t="shared" si="48"/>
        <v>0</v>
      </c>
      <c r="H53" s="2"/>
      <c r="I53" s="16"/>
      <c r="J53" s="28">
        <f t="shared" si="49"/>
        <v>2</v>
      </c>
      <c r="K53" s="2"/>
      <c r="L53" s="29">
        <v>2</v>
      </c>
      <c r="M53" s="20">
        <f t="shared" si="50"/>
        <v>0</v>
      </c>
      <c r="N53" s="2"/>
      <c r="O53" s="3"/>
    </row>
    <row r="54" spans="1:15" ht="19.5" thickBot="1" x14ac:dyDescent="0.45">
      <c r="A54" s="39"/>
      <c r="B54" t="s">
        <v>93</v>
      </c>
      <c r="C54" s="52">
        <f t="shared" si="46"/>
        <v>2</v>
      </c>
      <c r="D54" s="44">
        <f t="shared" si="47"/>
        <v>0</v>
      </c>
      <c r="E54" s="2"/>
      <c r="F54" s="29"/>
      <c r="G54" s="20">
        <f t="shared" si="48"/>
        <v>1</v>
      </c>
      <c r="H54" s="2">
        <v>1</v>
      </c>
      <c r="I54" s="16"/>
      <c r="J54" s="28">
        <f t="shared" si="49"/>
        <v>1</v>
      </c>
      <c r="K54" s="2"/>
      <c r="L54" s="29">
        <v>1</v>
      </c>
      <c r="M54" s="20">
        <f t="shared" si="50"/>
        <v>0</v>
      </c>
      <c r="N54" s="2"/>
      <c r="O54" s="3"/>
    </row>
    <row r="55" spans="1:15" ht="20.25" thickTop="1" thickBot="1" x14ac:dyDescent="0.45">
      <c r="A55" s="104" t="s">
        <v>21</v>
      </c>
      <c r="B55" s="105"/>
      <c r="C55" s="50">
        <f t="shared" ref="C55:C56" si="51">D55+G55+J55+M55</f>
        <v>25</v>
      </c>
      <c r="D55" s="43">
        <f t="shared" ref="D55:D56" si="52">E55+F55</f>
        <v>0</v>
      </c>
      <c r="E55" s="10">
        <f>E56</f>
        <v>0</v>
      </c>
      <c r="F55" s="25">
        <f>F56</f>
        <v>0</v>
      </c>
      <c r="G55" s="18">
        <f t="shared" ref="G55:G56" si="53">H55+I55</f>
        <v>4</v>
      </c>
      <c r="H55" s="10">
        <f t="shared" ref="H55:I55" si="54">H56</f>
        <v>2</v>
      </c>
      <c r="I55" s="14">
        <f t="shared" si="54"/>
        <v>2</v>
      </c>
      <c r="J55" s="24">
        <f t="shared" si="11"/>
        <v>21</v>
      </c>
      <c r="K55" s="10">
        <f t="shared" ref="K55:L55" si="55">K56</f>
        <v>7</v>
      </c>
      <c r="L55" s="25">
        <f t="shared" si="55"/>
        <v>14</v>
      </c>
      <c r="M55" s="18">
        <f t="shared" ref="M55:M56" si="56">N55+O55</f>
        <v>0</v>
      </c>
      <c r="N55" s="10">
        <f t="shared" ref="N55:O55" si="57">N56</f>
        <v>0</v>
      </c>
      <c r="O55" s="11">
        <f t="shared" si="57"/>
        <v>0</v>
      </c>
    </row>
    <row r="56" spans="1:15" ht="20.25" thickTop="1" thickBot="1" x14ac:dyDescent="0.45">
      <c r="A56" s="40"/>
      <c r="B56" s="55" t="s">
        <v>21</v>
      </c>
      <c r="C56" s="56">
        <f t="shared" si="51"/>
        <v>25</v>
      </c>
      <c r="D56" s="57">
        <f t="shared" si="52"/>
        <v>0</v>
      </c>
      <c r="E56" s="58"/>
      <c r="F56" s="59"/>
      <c r="G56" s="60">
        <f t="shared" si="53"/>
        <v>4</v>
      </c>
      <c r="H56" s="58">
        <v>2</v>
      </c>
      <c r="I56" s="61">
        <v>2</v>
      </c>
      <c r="J56" s="62">
        <f t="shared" si="11"/>
        <v>21</v>
      </c>
      <c r="K56" s="58">
        <v>7</v>
      </c>
      <c r="L56" s="59">
        <v>14</v>
      </c>
      <c r="M56" s="60">
        <f t="shared" si="56"/>
        <v>0</v>
      </c>
      <c r="N56" s="58"/>
      <c r="O56" s="63"/>
    </row>
    <row r="57" spans="1:15" ht="36" customHeight="1" thickTop="1" x14ac:dyDescent="0.4">
      <c r="A57" s="103" t="s">
        <v>126</v>
      </c>
      <c r="B57" s="103"/>
      <c r="C57" s="103"/>
      <c r="D57" s="103"/>
      <c r="E57" s="103"/>
      <c r="F57" s="103"/>
      <c r="G57" s="103"/>
      <c r="H57" s="103"/>
      <c r="I57" s="103"/>
      <c r="J57" s="103"/>
      <c r="K57" s="103"/>
      <c r="L57" s="103"/>
      <c r="M57" s="103"/>
      <c r="N57" s="103"/>
      <c r="O57" s="103"/>
    </row>
    <row r="58" spans="1:15" ht="36" customHeight="1" x14ac:dyDescent="0.4">
      <c r="A58" s="103" t="s">
        <v>24</v>
      </c>
      <c r="B58" s="103"/>
      <c r="C58" s="103"/>
      <c r="D58" s="103"/>
      <c r="E58" s="103"/>
      <c r="F58" s="103"/>
      <c r="G58" s="103"/>
      <c r="H58" s="103"/>
      <c r="I58" s="103"/>
      <c r="J58" s="103"/>
      <c r="K58" s="103"/>
      <c r="L58" s="103"/>
      <c r="M58" s="103"/>
      <c r="N58" s="103"/>
      <c r="O58" s="103"/>
    </row>
    <row r="59" spans="1:15" ht="41.25" customHeight="1" x14ac:dyDescent="0.4">
      <c r="A59" s="103" t="s">
        <v>54</v>
      </c>
      <c r="B59" s="103"/>
      <c r="C59" s="103"/>
      <c r="D59" s="103"/>
      <c r="E59" s="103"/>
      <c r="F59" s="103"/>
      <c r="G59" s="103"/>
      <c r="H59" s="103"/>
      <c r="I59" s="103"/>
      <c r="J59" s="103"/>
      <c r="K59" s="103"/>
      <c r="L59" s="103"/>
      <c r="M59" s="103"/>
      <c r="N59" s="103"/>
      <c r="O59" s="103"/>
    </row>
    <row r="60" spans="1:15" ht="54.75" customHeight="1" x14ac:dyDescent="0.4">
      <c r="A60" s="103" t="s">
        <v>69</v>
      </c>
      <c r="B60" s="103"/>
      <c r="C60" s="103"/>
      <c r="D60" s="103"/>
      <c r="E60" s="103"/>
      <c r="F60" s="103"/>
      <c r="G60" s="103"/>
      <c r="H60" s="103"/>
      <c r="I60" s="103"/>
      <c r="J60" s="103"/>
      <c r="K60" s="103"/>
      <c r="L60" s="103"/>
      <c r="M60" s="103"/>
      <c r="N60" s="103"/>
      <c r="O60" s="103"/>
    </row>
    <row r="61" spans="1:15" ht="84" customHeight="1" x14ac:dyDescent="0.4">
      <c r="A61" s="103" t="s">
        <v>94</v>
      </c>
      <c r="B61" s="103"/>
      <c r="C61" s="103"/>
      <c r="D61" s="103"/>
      <c r="E61" s="103"/>
      <c r="F61" s="103"/>
      <c r="G61" s="103"/>
      <c r="H61" s="103"/>
      <c r="I61" s="103"/>
      <c r="J61" s="103"/>
      <c r="K61" s="103"/>
      <c r="L61" s="103"/>
      <c r="M61" s="103"/>
      <c r="N61" s="103"/>
      <c r="O61" s="103"/>
    </row>
    <row r="62" spans="1:15" ht="42" customHeight="1" x14ac:dyDescent="0.4">
      <c r="A62" s="103" t="s">
        <v>70</v>
      </c>
      <c r="B62" s="103"/>
      <c r="C62" s="103"/>
      <c r="D62" s="103"/>
      <c r="E62" s="103"/>
      <c r="F62" s="103"/>
      <c r="G62" s="103"/>
      <c r="H62" s="103"/>
      <c r="I62" s="103"/>
      <c r="J62" s="103"/>
      <c r="K62" s="103"/>
      <c r="L62" s="103"/>
      <c r="M62" s="103"/>
      <c r="N62" s="103"/>
      <c r="O62" s="103"/>
    </row>
  </sheetData>
  <mergeCells count="26">
    <mergeCell ref="A16:B16"/>
    <mergeCell ref="A19:B19"/>
    <mergeCell ref="A21:B21"/>
    <mergeCell ref="A23:B23"/>
    <mergeCell ref="A31:B31"/>
    <mergeCell ref="A10:B10"/>
    <mergeCell ref="A2:O2"/>
    <mergeCell ref="A3:O3"/>
    <mergeCell ref="A4:B7"/>
    <mergeCell ref="D4:F4"/>
    <mergeCell ref="G4:I4"/>
    <mergeCell ref="J4:L4"/>
    <mergeCell ref="M4:O4"/>
    <mergeCell ref="A8:B8"/>
    <mergeCell ref="A55:B55"/>
    <mergeCell ref="A27:B27"/>
    <mergeCell ref="A34:B34"/>
    <mergeCell ref="A47:B47"/>
    <mergeCell ref="A50:B50"/>
    <mergeCell ref="A52:B52"/>
    <mergeCell ref="A62:O62"/>
    <mergeCell ref="A57:O57"/>
    <mergeCell ref="A58:O58"/>
    <mergeCell ref="A59:O59"/>
    <mergeCell ref="A60:O60"/>
    <mergeCell ref="A61:O61"/>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表1</vt:lpstr>
      <vt:lpstr>表2</vt:lpstr>
      <vt:lpstr>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2022-05-20T08:38:12Z</dcterms:modified>
</cp:coreProperties>
</file>